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wallonie.intra\Partages\Hierarchique\PRV-O3050601\Classement décimal\5-Forêts\51 3 Police &amp; conservation des bois\513.7 Circulation en forêt\INTERDICTION DE CIRCULATION\Fermetures 2026-27\"/>
    </mc:Choice>
  </mc:AlternateContent>
  <xr:revisionPtr revIDLastSave="0" documentId="8_{FD012136-3C15-4847-8FFE-67A47B468D9F}" xr6:coauthVersionLast="47" xr6:coauthVersionMax="47" xr10:uidLastSave="{00000000-0000-0000-0000-000000000000}"/>
  <bookViews>
    <workbookView xWindow="-108" yWindow="-108" windowWidth="23256" windowHeight="12456" tabRatio="346" xr2:uid="{00000000-000D-0000-FFFF-FFFF00000000}"/>
  </bookViews>
  <sheets>
    <sheet name="Planning chasse" sheetId="1" r:id="rId1"/>
    <sheet name="Tableau de bord" sheetId="2" r:id="rId2"/>
    <sheet name="Correspondance territoires" sheetId="3" r:id="rId3"/>
    <sheet name="Listes" sheetId="4" state="hidden" r:id="rId4"/>
  </sheets>
  <definedNames>
    <definedName name="_xlnm.Print_Titles" localSheetId="0">'Planning chasse'!$1:$4</definedName>
    <definedName name="_xlnm.Print_Area" localSheetId="2">'Correspondance territoires'!$A$1:$C$88</definedName>
    <definedName name="_xlnm.Print_Area" localSheetId="0">'Planning chasse'!$A$1:$F$338</definedName>
    <definedName name="_xlnm.Print_Area" localSheetId="1">'Tableau de bord'!$A$1:$L$43</definedName>
  </definedNames>
  <calcPr calcId="191028" iterateDelta="1E-4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38" i="1" l="1"/>
  <c r="C338" i="1"/>
  <c r="F337" i="1"/>
  <c r="C337" i="1"/>
  <c r="F336" i="1"/>
  <c r="C336" i="1"/>
  <c r="F335" i="1"/>
  <c r="C335" i="1"/>
  <c r="F334" i="1"/>
  <c r="C334" i="1"/>
  <c r="F333" i="1"/>
  <c r="C333" i="1"/>
  <c r="F332" i="1"/>
  <c r="C332" i="1"/>
  <c r="F331" i="1"/>
  <c r="C331" i="1"/>
  <c r="F330" i="1"/>
  <c r="C330" i="1"/>
  <c r="F329" i="1"/>
  <c r="C329" i="1"/>
  <c r="F328" i="1"/>
  <c r="C328" i="1"/>
  <c r="F327" i="1"/>
  <c r="C327" i="1"/>
  <c r="F326" i="1"/>
  <c r="C326" i="1"/>
  <c r="F325" i="1"/>
  <c r="C325" i="1"/>
  <c r="F324" i="1"/>
  <c r="C324" i="1"/>
  <c r="F323" i="1"/>
  <c r="C323" i="1"/>
  <c r="F322" i="1"/>
  <c r="C322" i="1"/>
  <c r="F321" i="1"/>
  <c r="C321" i="1"/>
  <c r="F320" i="1"/>
  <c r="C320" i="1"/>
  <c r="F319" i="1"/>
  <c r="C319" i="1"/>
  <c r="F318" i="1"/>
  <c r="C318" i="1"/>
  <c r="F317" i="1"/>
  <c r="C317" i="1"/>
  <c r="F316" i="1"/>
  <c r="C316" i="1"/>
  <c r="F315" i="1"/>
  <c r="C315" i="1"/>
  <c r="F314" i="1"/>
  <c r="C314" i="1"/>
  <c r="F313" i="1"/>
  <c r="C313" i="1"/>
  <c r="F312" i="1"/>
  <c r="C312" i="1"/>
  <c r="F311" i="1"/>
  <c r="C311" i="1"/>
  <c r="F310" i="1"/>
  <c r="C310" i="1"/>
  <c r="F309" i="1"/>
  <c r="C309" i="1"/>
  <c r="F308" i="1"/>
  <c r="C308" i="1"/>
  <c r="F307" i="1"/>
  <c r="C307" i="1"/>
  <c r="F306" i="1"/>
  <c r="C306" i="1"/>
  <c r="F305" i="1"/>
  <c r="C305" i="1"/>
  <c r="F304" i="1"/>
  <c r="C304" i="1"/>
  <c r="F303" i="1"/>
  <c r="C303" i="1"/>
  <c r="F302" i="1"/>
  <c r="C302" i="1"/>
  <c r="F301" i="1"/>
  <c r="C301" i="1"/>
  <c r="F300" i="1"/>
  <c r="C300" i="1"/>
  <c r="F299" i="1"/>
  <c r="C299" i="1"/>
  <c r="F298" i="1"/>
  <c r="C298" i="1"/>
  <c r="F297" i="1"/>
  <c r="C297" i="1"/>
  <c r="F296" i="1"/>
  <c r="C296" i="1"/>
  <c r="F295" i="1"/>
  <c r="C295" i="1"/>
  <c r="F294" i="1"/>
  <c r="C294" i="1"/>
  <c r="F293" i="1"/>
  <c r="C293" i="1"/>
  <c r="F292" i="1"/>
  <c r="C292" i="1"/>
  <c r="F291" i="1"/>
  <c r="C291" i="1"/>
  <c r="F290" i="1"/>
  <c r="C290" i="1"/>
  <c r="F289" i="1"/>
  <c r="C289" i="1"/>
  <c r="F288" i="1"/>
  <c r="C288" i="1"/>
  <c r="F287" i="1"/>
  <c r="C287" i="1"/>
  <c r="F286" i="1"/>
  <c r="C286" i="1"/>
  <c r="F285" i="1"/>
  <c r="C285" i="1"/>
  <c r="F284" i="1"/>
  <c r="C284" i="1"/>
  <c r="F283" i="1"/>
  <c r="C283" i="1"/>
  <c r="F282" i="1"/>
  <c r="C282" i="1"/>
  <c r="F281" i="1"/>
  <c r="C281" i="1"/>
  <c r="F280" i="1"/>
  <c r="C280" i="1"/>
  <c r="F279" i="1"/>
  <c r="C279" i="1"/>
  <c r="F278" i="1"/>
  <c r="C278" i="1"/>
  <c r="F277" i="1"/>
  <c r="C277" i="1"/>
  <c r="F276" i="1"/>
  <c r="C276" i="1"/>
  <c r="F275" i="1"/>
  <c r="C275" i="1"/>
  <c r="F274" i="1"/>
  <c r="C274" i="1"/>
  <c r="F273" i="1"/>
  <c r="C273" i="1"/>
  <c r="F272" i="1"/>
  <c r="C272" i="1"/>
  <c r="F271" i="1"/>
  <c r="C271" i="1"/>
  <c r="F270" i="1"/>
  <c r="C270" i="1"/>
  <c r="F269" i="1"/>
  <c r="C269" i="1"/>
  <c r="F268" i="1"/>
  <c r="C268" i="1"/>
  <c r="F267" i="1"/>
  <c r="C267" i="1"/>
  <c r="F266" i="1"/>
  <c r="C266" i="1"/>
  <c r="F265" i="1"/>
  <c r="C265" i="1"/>
  <c r="F264" i="1"/>
  <c r="C264" i="1"/>
  <c r="F263" i="1"/>
  <c r="C263" i="1"/>
  <c r="F262" i="1"/>
  <c r="C262" i="1"/>
  <c r="F261" i="1"/>
  <c r="C261" i="1"/>
  <c r="F260" i="1"/>
  <c r="C260" i="1"/>
  <c r="F259" i="1"/>
  <c r="C259" i="1"/>
  <c r="F258" i="1"/>
  <c r="C258" i="1"/>
  <c r="F257" i="1"/>
  <c r="C257" i="1"/>
  <c r="F256" i="1"/>
  <c r="C256" i="1"/>
  <c r="F255" i="1"/>
  <c r="C255" i="1"/>
  <c r="F254" i="1"/>
  <c r="C254" i="1"/>
  <c r="F253" i="1"/>
  <c r="C253" i="1"/>
  <c r="F252" i="1"/>
  <c r="C252" i="1"/>
  <c r="F251" i="1"/>
  <c r="C251" i="1"/>
  <c r="F250" i="1"/>
  <c r="C250" i="1"/>
  <c r="F249" i="1"/>
  <c r="C249" i="1"/>
  <c r="F248" i="1"/>
  <c r="C248" i="1"/>
  <c r="F247" i="1"/>
  <c r="C247" i="1"/>
  <c r="F246" i="1"/>
  <c r="C246" i="1"/>
  <c r="F245" i="1"/>
  <c r="C245" i="1"/>
  <c r="F244" i="1"/>
  <c r="C244" i="1"/>
  <c r="F243" i="1"/>
  <c r="C243" i="1"/>
  <c r="F242" i="1"/>
  <c r="C242" i="1"/>
  <c r="F241" i="1"/>
  <c r="C241" i="1"/>
  <c r="F240" i="1"/>
  <c r="C240" i="1"/>
  <c r="F239" i="1"/>
  <c r="C239" i="1"/>
  <c r="F238" i="1"/>
  <c r="C238" i="1"/>
  <c r="F237" i="1"/>
  <c r="C237" i="1"/>
  <c r="F236" i="1"/>
  <c r="C236" i="1"/>
  <c r="F235" i="1"/>
  <c r="C235" i="1"/>
  <c r="F234" i="1"/>
  <c r="C234" i="1"/>
  <c r="F233" i="1"/>
  <c r="C233" i="1"/>
  <c r="F232" i="1"/>
  <c r="C232" i="1"/>
  <c r="F231" i="1"/>
  <c r="C231" i="1"/>
  <c r="F230" i="1"/>
  <c r="C230" i="1"/>
  <c r="F229" i="1"/>
  <c r="C229" i="1"/>
  <c r="F228" i="1"/>
  <c r="C228" i="1"/>
  <c r="F227" i="1"/>
  <c r="C227" i="1"/>
  <c r="F226" i="1"/>
  <c r="C226" i="1"/>
  <c r="F225" i="1"/>
  <c r="C225" i="1"/>
  <c r="F224" i="1"/>
  <c r="C224" i="1"/>
  <c r="F223" i="1"/>
  <c r="C223" i="1"/>
  <c r="F222" i="1"/>
  <c r="C222" i="1"/>
  <c r="F221" i="1"/>
  <c r="C221" i="1"/>
  <c r="F220" i="1"/>
  <c r="C220" i="1"/>
  <c r="F219" i="1"/>
  <c r="C219" i="1"/>
  <c r="F218" i="1"/>
  <c r="C218" i="1"/>
  <c r="F217" i="1"/>
  <c r="C217" i="1"/>
  <c r="F216" i="1"/>
  <c r="C216" i="1"/>
  <c r="F215" i="1"/>
  <c r="C215" i="1"/>
  <c r="F214" i="1"/>
  <c r="C214" i="1"/>
  <c r="F213" i="1"/>
  <c r="C213" i="1"/>
  <c r="F212" i="1"/>
  <c r="C212" i="1"/>
  <c r="F211" i="1"/>
  <c r="C211" i="1"/>
  <c r="F210" i="1"/>
  <c r="C210" i="1"/>
  <c r="F209" i="1"/>
  <c r="C209" i="1"/>
  <c r="F208" i="1"/>
  <c r="C208" i="1"/>
  <c r="F207" i="1"/>
  <c r="C207" i="1"/>
  <c r="F206" i="1"/>
  <c r="C206" i="1"/>
  <c r="F205" i="1"/>
  <c r="C205" i="1"/>
  <c r="F204" i="1"/>
  <c r="C204" i="1"/>
  <c r="F203" i="1"/>
  <c r="C203" i="1"/>
  <c r="F202" i="1"/>
  <c r="C202" i="1"/>
  <c r="F201" i="1"/>
  <c r="C201" i="1"/>
  <c r="F200" i="1"/>
  <c r="C200" i="1"/>
  <c r="F199" i="1"/>
  <c r="C199" i="1"/>
  <c r="F198" i="1"/>
  <c r="C198" i="1"/>
  <c r="F197" i="1"/>
  <c r="C197" i="1"/>
  <c r="F196" i="1"/>
  <c r="C196" i="1"/>
  <c r="F195" i="1"/>
  <c r="C195" i="1"/>
  <c r="F194" i="1"/>
  <c r="C194" i="1"/>
  <c r="F193" i="1"/>
  <c r="C193" i="1"/>
  <c r="F192" i="1"/>
  <c r="C192" i="1"/>
  <c r="F191" i="1"/>
  <c r="C191" i="1"/>
  <c r="F190" i="1"/>
  <c r="C190" i="1"/>
  <c r="F189" i="1"/>
  <c r="C189" i="1"/>
  <c r="F188" i="1"/>
  <c r="C188" i="1"/>
  <c r="F187" i="1"/>
  <c r="C187" i="1"/>
  <c r="F186" i="1"/>
  <c r="C186" i="1"/>
  <c r="F185" i="1"/>
  <c r="C185" i="1"/>
  <c r="F184" i="1"/>
  <c r="C184" i="1"/>
  <c r="F183" i="1"/>
  <c r="C183" i="1"/>
  <c r="F182" i="1"/>
  <c r="C182" i="1"/>
  <c r="F181" i="1"/>
  <c r="C181" i="1"/>
  <c r="F180" i="1"/>
  <c r="C180" i="1"/>
  <c r="F179" i="1"/>
  <c r="C179" i="1"/>
  <c r="F178" i="1"/>
  <c r="C178" i="1"/>
  <c r="F177" i="1"/>
  <c r="C177" i="1"/>
  <c r="F176" i="1"/>
  <c r="C176" i="1"/>
  <c r="F175" i="1"/>
  <c r="C175" i="1"/>
  <c r="F174" i="1"/>
  <c r="C174" i="1"/>
  <c r="F173" i="1"/>
  <c r="C173" i="1"/>
  <c r="F172" i="1"/>
  <c r="C172" i="1"/>
  <c r="F171" i="1"/>
  <c r="C171" i="1"/>
  <c r="F170" i="1"/>
  <c r="C170" i="1"/>
  <c r="F169" i="1"/>
  <c r="C169" i="1"/>
  <c r="F168" i="1"/>
  <c r="C168" i="1"/>
  <c r="F167" i="1"/>
  <c r="C167" i="1"/>
  <c r="F166" i="1"/>
  <c r="C166" i="1"/>
  <c r="F165" i="1"/>
  <c r="C165" i="1"/>
  <c r="F164" i="1"/>
  <c r="C164" i="1"/>
  <c r="F163" i="1"/>
  <c r="C163" i="1"/>
  <c r="F162" i="1"/>
  <c r="C162" i="1"/>
  <c r="F161" i="1"/>
  <c r="C161" i="1"/>
  <c r="F160" i="1"/>
  <c r="C160" i="1"/>
  <c r="F159" i="1"/>
  <c r="C159" i="1"/>
  <c r="F158" i="1"/>
  <c r="C158" i="1"/>
  <c r="F157" i="1"/>
  <c r="C157" i="1"/>
  <c r="F156" i="1"/>
  <c r="C156" i="1"/>
  <c r="F155" i="1"/>
  <c r="C155" i="1"/>
  <c r="F154" i="1"/>
  <c r="C154" i="1"/>
  <c r="F153" i="1"/>
  <c r="C153" i="1"/>
  <c r="F152" i="1"/>
  <c r="C152" i="1"/>
  <c r="F151" i="1"/>
  <c r="C151" i="1"/>
  <c r="F150" i="1"/>
  <c r="C150" i="1"/>
  <c r="F149" i="1"/>
  <c r="C149" i="1"/>
  <c r="F148" i="1"/>
  <c r="C148" i="1"/>
  <c r="F147" i="1"/>
  <c r="C147" i="1"/>
  <c r="F146" i="1"/>
  <c r="C146" i="1"/>
  <c r="F145" i="1"/>
  <c r="C145" i="1"/>
  <c r="F144" i="1"/>
  <c r="C144" i="1"/>
  <c r="F143" i="1"/>
  <c r="C143" i="1"/>
  <c r="F142" i="1"/>
  <c r="C142" i="1"/>
  <c r="F141" i="1"/>
  <c r="C141" i="1"/>
  <c r="F140" i="1"/>
  <c r="C140" i="1"/>
  <c r="F139" i="1"/>
  <c r="C139" i="1"/>
  <c r="F138" i="1"/>
  <c r="C138" i="1"/>
  <c r="F137" i="1"/>
  <c r="C137" i="1"/>
  <c r="F136" i="1"/>
  <c r="C136" i="1"/>
  <c r="F135" i="1"/>
  <c r="C135" i="1"/>
  <c r="F134" i="1"/>
  <c r="C134" i="1"/>
  <c r="F133" i="1"/>
  <c r="C133" i="1"/>
  <c r="F132" i="1"/>
  <c r="C132" i="1"/>
  <c r="F131" i="1"/>
  <c r="C131" i="1"/>
  <c r="F130" i="1"/>
  <c r="C130" i="1"/>
  <c r="F129" i="1"/>
  <c r="C129" i="1"/>
  <c r="F128" i="1"/>
  <c r="C128" i="1"/>
  <c r="F127" i="1"/>
  <c r="C127" i="1"/>
  <c r="F126" i="1"/>
  <c r="C126" i="1"/>
  <c r="F125" i="1"/>
  <c r="C125" i="1"/>
  <c r="F124" i="1"/>
  <c r="C124" i="1"/>
  <c r="F123" i="1"/>
  <c r="C123" i="1"/>
  <c r="F122" i="1"/>
  <c r="C122" i="1"/>
  <c r="F121" i="1"/>
  <c r="C121" i="1"/>
  <c r="F120" i="1"/>
  <c r="C120" i="1"/>
  <c r="F119" i="1"/>
  <c r="C119" i="1"/>
  <c r="F118" i="1"/>
  <c r="C118" i="1"/>
  <c r="F117" i="1"/>
  <c r="C117" i="1"/>
  <c r="F116" i="1"/>
  <c r="C116" i="1"/>
  <c r="F115" i="1"/>
  <c r="C115" i="1"/>
  <c r="F114" i="1"/>
  <c r="C114" i="1"/>
  <c r="F113" i="1"/>
  <c r="C113" i="1"/>
  <c r="F112" i="1"/>
  <c r="C112" i="1"/>
  <c r="F111" i="1"/>
  <c r="C111" i="1"/>
  <c r="F110" i="1"/>
  <c r="C110" i="1"/>
  <c r="F109" i="1"/>
  <c r="C109" i="1"/>
  <c r="F108" i="1"/>
  <c r="C108" i="1"/>
  <c r="F107" i="1"/>
  <c r="C107" i="1"/>
  <c r="F106" i="1"/>
  <c r="C106" i="1"/>
  <c r="F105" i="1"/>
  <c r="C105" i="1"/>
  <c r="F104" i="1"/>
  <c r="C104" i="1"/>
  <c r="F103" i="1"/>
  <c r="C103" i="1"/>
  <c r="F102" i="1"/>
  <c r="C102" i="1"/>
  <c r="F101" i="1"/>
  <c r="C101" i="1"/>
  <c r="F100" i="1"/>
  <c r="C100" i="1"/>
  <c r="F99" i="1"/>
  <c r="C99" i="1"/>
  <c r="F98" i="1"/>
  <c r="C98" i="1"/>
  <c r="F97" i="1"/>
  <c r="C97" i="1"/>
  <c r="F96" i="1"/>
  <c r="C96" i="1"/>
  <c r="F95" i="1"/>
  <c r="C95" i="1"/>
  <c r="F94" i="1"/>
  <c r="C94" i="1"/>
  <c r="F93" i="1"/>
  <c r="C93" i="1"/>
  <c r="F92" i="1"/>
  <c r="C92" i="1"/>
  <c r="F91" i="1"/>
  <c r="C91" i="1"/>
  <c r="F90" i="1"/>
  <c r="C90" i="1"/>
  <c r="F89" i="1"/>
  <c r="C89" i="1"/>
  <c r="F88" i="1"/>
  <c r="C88" i="1"/>
  <c r="F87" i="1"/>
  <c r="C87" i="1"/>
  <c r="F86" i="1"/>
  <c r="C86" i="1"/>
  <c r="F85" i="1"/>
  <c r="C85" i="1"/>
  <c r="F84" i="1"/>
  <c r="C84" i="1"/>
  <c r="F83" i="1"/>
  <c r="C83" i="1"/>
  <c r="F82" i="1"/>
  <c r="C82" i="1"/>
  <c r="F81" i="1"/>
  <c r="C81" i="1"/>
  <c r="F80" i="1"/>
  <c r="C80" i="1"/>
  <c r="F79" i="1"/>
  <c r="C79" i="1"/>
  <c r="F78" i="1"/>
  <c r="C78" i="1"/>
  <c r="F77" i="1"/>
  <c r="C77" i="1"/>
  <c r="F76" i="1"/>
  <c r="C76" i="1"/>
  <c r="F75" i="1"/>
  <c r="C75" i="1"/>
  <c r="F74" i="1"/>
  <c r="C74" i="1"/>
  <c r="F73" i="1"/>
  <c r="C73" i="1"/>
  <c r="F72" i="1"/>
  <c r="C72" i="1"/>
  <c r="F71" i="1"/>
  <c r="C71" i="1"/>
  <c r="F70" i="1"/>
  <c r="C70" i="1"/>
  <c r="F69" i="1"/>
  <c r="C69" i="1"/>
  <c r="F68" i="1"/>
  <c r="C68" i="1"/>
  <c r="F67" i="1"/>
  <c r="C67" i="1"/>
  <c r="F66" i="1"/>
  <c r="C66" i="1"/>
  <c r="F65" i="1"/>
  <c r="C65" i="1"/>
  <c r="F64" i="1"/>
  <c r="C64" i="1"/>
  <c r="F63" i="1"/>
  <c r="C63" i="1"/>
  <c r="F62" i="1"/>
  <c r="C62" i="1"/>
  <c r="F61" i="1"/>
  <c r="C61" i="1"/>
  <c r="F60" i="1"/>
  <c r="C60" i="1"/>
  <c r="F59" i="1"/>
  <c r="C59" i="1"/>
  <c r="F58" i="1"/>
  <c r="C58" i="1"/>
  <c r="F57" i="1"/>
  <c r="C57" i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F49" i="1"/>
  <c r="C49" i="1"/>
  <c r="F48" i="1"/>
  <c r="C48" i="1"/>
  <c r="F47" i="1"/>
  <c r="C47" i="1"/>
  <c r="F46" i="1"/>
  <c r="C46" i="1"/>
  <c r="F45" i="1"/>
  <c r="C45" i="1"/>
  <c r="F44" i="1"/>
  <c r="C44" i="1"/>
  <c r="F43" i="1"/>
  <c r="C43" i="1"/>
  <c r="F42" i="1"/>
  <c r="C42" i="1"/>
  <c r="F41" i="1"/>
  <c r="C41" i="1"/>
  <c r="F40" i="1"/>
  <c r="C40" i="1"/>
  <c r="F39" i="1"/>
  <c r="C39" i="1"/>
  <c r="F38" i="1"/>
  <c r="C38" i="1"/>
  <c r="F37" i="1"/>
  <c r="C37" i="1"/>
  <c r="F36" i="1"/>
  <c r="C36" i="1"/>
  <c r="F35" i="1"/>
  <c r="C35" i="1"/>
  <c r="F34" i="1"/>
  <c r="C34" i="1"/>
  <c r="F33" i="1"/>
  <c r="C33" i="1"/>
  <c r="F32" i="1"/>
  <c r="C32" i="1"/>
  <c r="F31" i="1"/>
  <c r="C31" i="1"/>
  <c r="F30" i="1"/>
  <c r="C30" i="1"/>
  <c r="F29" i="1"/>
  <c r="C29" i="1"/>
  <c r="F28" i="1"/>
  <c r="C28" i="1"/>
  <c r="F27" i="1"/>
  <c r="C27" i="1"/>
  <c r="F26" i="1"/>
  <c r="C26" i="1"/>
  <c r="F25" i="1"/>
  <c r="C25" i="1"/>
  <c r="F24" i="1"/>
  <c r="C24" i="1"/>
  <c r="F23" i="1"/>
  <c r="C23" i="1"/>
  <c r="F22" i="1"/>
  <c r="C22" i="1"/>
  <c r="F21" i="1"/>
  <c r="C21" i="1"/>
  <c r="F20" i="1"/>
  <c r="C20" i="1"/>
  <c r="F19" i="1"/>
  <c r="C19" i="1"/>
  <c r="F18" i="1"/>
  <c r="C18" i="1"/>
  <c r="F17" i="1"/>
  <c r="C17" i="1"/>
  <c r="F16" i="1"/>
  <c r="C16" i="1"/>
  <c r="F15" i="1"/>
  <c r="C15" i="1"/>
  <c r="F14" i="1"/>
  <c r="C14" i="1"/>
  <c r="F13" i="1"/>
  <c r="C13" i="1"/>
  <c r="F12" i="1"/>
  <c r="C12" i="1"/>
  <c r="F11" i="1"/>
  <c r="C11" i="1"/>
  <c r="F10" i="1"/>
  <c r="C10" i="1"/>
  <c r="F9" i="1"/>
  <c r="C9" i="1"/>
  <c r="F8" i="1"/>
  <c r="C8" i="1"/>
  <c r="F7" i="1"/>
  <c r="C7" i="1"/>
  <c r="F6" i="1"/>
  <c r="C6" i="1"/>
  <c r="F5" i="1"/>
  <c r="C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M365 Copilot</author>
  </authors>
  <commentList>
    <comment ref="F4" authorId="0" shapeId="0" xr:uid="{00000000-0006-0000-0000-000001000000}">
      <text>
        <r>
          <rPr>
            <sz val="11"/>
            <color theme="1"/>
            <rFont val="Calibri"/>
            <family val="2"/>
            <charset val="1"/>
          </rPr>
          <t>Saisir une commune, ou plusieurs communes séparées par « espace ; espace ». Exemple : Aywaille ; Comblain-au-Pont. Les indicateurs et graphiques se recalculent automatiquement dans Excel.</t>
        </r>
      </text>
    </comment>
  </commentList>
</comments>
</file>

<file path=xl/sharedStrings.xml><?xml version="1.0" encoding="utf-8"?>
<sst xmlns="http://schemas.openxmlformats.org/spreadsheetml/2006/main" count="902" uniqueCount="167">
  <si>
    <t>PLANNING DES CHASSES — SAISON 2026–2027</t>
  </si>
  <si>
    <t xml:space="preserve">Cantonnement d’Aywaille </t>
  </si>
  <si>
    <t>v4_interne - 02/10/2026</t>
  </si>
  <si>
    <t>Date de chasse</t>
  </si>
  <si>
    <t>N° lot</t>
  </si>
  <si>
    <t>Lot de chasse</t>
  </si>
  <si>
    <t>Fermeture</t>
  </si>
  <si>
    <t>Mode de chasse</t>
  </si>
  <si>
    <t>Territoire / commune</t>
  </si>
  <si>
    <t>O</t>
  </si>
  <si>
    <t>Affût</t>
  </si>
  <si>
    <t>Battue</t>
  </si>
  <si>
    <t>TABLEAU DE BORD — CHASSE</t>
  </si>
  <si>
    <t>Saison 2026–2027 · Cantonnement d’Aywaille</t>
  </si>
  <si>
    <t>DATES DE CHASSE</t>
  </si>
  <si>
    <t>LOTS DISTINCTS</t>
  </si>
  <si>
    <t>FERMETURES PRÉVUES</t>
  </si>
  <si>
    <t>BATTUES</t>
  </si>
  <si>
    <t>AFFÛTS</t>
  </si>
  <si>
    <t>COMMUNES CONCERNÉES</t>
  </si>
  <si>
    <t>ACTIVITÉ PAR MOIS</t>
  </si>
  <si>
    <t>RÉPARTITION PAR MODE</t>
  </si>
  <si>
    <t>COMMUNES LES PLUS CONCERNÉES</t>
  </si>
  <si>
    <t>CORRESPONDANCE TERRITOIRES DE CHASSE — COMMUNES</t>
  </si>
  <si>
    <t>Référentiel unique : toute modification effectuée ici se répercute dans le planning et le tableau de bord.</t>
  </si>
  <si>
    <t>Territoire de chasse</t>
  </si>
  <si>
    <t>Communes concernées</t>
  </si>
  <si>
    <t>Andoumont, Rolémont, Stinval, Louveigné</t>
  </si>
  <si>
    <t>Sprimont ; Trooz</t>
  </si>
  <si>
    <t>Awan, Bois Julienne</t>
  </si>
  <si>
    <t>Aywaille ; Comblain-au-Pont</t>
  </si>
  <si>
    <t>Bablette</t>
  </si>
  <si>
    <t>Aywaille</t>
  </si>
  <si>
    <t>Banneux, Doyard</t>
  </si>
  <si>
    <t>Sprimont</t>
  </si>
  <si>
    <t>Boigneuse heid, Cretalles, Septroux</t>
  </si>
  <si>
    <t>Bois d'Ochain - Beemont</t>
  </si>
  <si>
    <t>Clavier ; Ouffet ; Tinlot</t>
  </si>
  <si>
    <t>Bois d'ouffet</t>
  </si>
  <si>
    <t>Ouffet</t>
  </si>
  <si>
    <t>Bois de Comblain et Tolumont</t>
  </si>
  <si>
    <t>Anthisnes ; Comblain-au-Pont</t>
  </si>
  <si>
    <t>Bois de Favence et Bois des Gottes - Houchnée</t>
  </si>
  <si>
    <t>Anthisnes</t>
  </si>
  <si>
    <t>Bois de Filot, Taltinheid, Grimbiémont, Noirmont</t>
  </si>
  <si>
    <t>Stoumont ; Ferrières</t>
  </si>
  <si>
    <t>Bois de Neupré et Villers-au-Tour</t>
  </si>
  <si>
    <t>Esneux</t>
  </si>
  <si>
    <t xml:space="preserve">Bois de Rahier - Hé de l'Afru </t>
  </si>
  <si>
    <t>Ferrières</t>
  </si>
  <si>
    <t>Bois de Ville-St Roch et Bois de Bléron</t>
  </si>
  <si>
    <t>Ferrières ; Hamoir</t>
  </si>
  <si>
    <t>Bois de Warnoumont</t>
  </si>
  <si>
    <t>Bois Royal</t>
  </si>
  <si>
    <t>Stoumont</t>
  </si>
  <si>
    <t>Bru-Chevron-Havelange-Heid ST-Pierre</t>
  </si>
  <si>
    <t>Stoumont ; Ferrières ; Aywaille</t>
  </si>
  <si>
    <t>Chambralles</t>
  </si>
  <si>
    <t>Chasse de Florzé / Rouvreux</t>
  </si>
  <si>
    <t>Sprimont ; Aywaille</t>
  </si>
  <si>
    <t>Chasse de Grimonster</t>
  </si>
  <si>
    <t>Chasse de Limont et Lagrange</t>
  </si>
  <si>
    <t>Anthisnes ; Esneux</t>
  </si>
  <si>
    <t>Chasse de Meuville et de la Lienne</t>
  </si>
  <si>
    <t>Chasse de Wésomont</t>
  </si>
  <si>
    <t>Ferrières ; Manhay</t>
  </si>
  <si>
    <t>Chasse du Tultay</t>
  </si>
  <si>
    <t>Chasses "LAROCHE" Ernonheid-Ferrières</t>
  </si>
  <si>
    <t>Ferrières ; Aywaille</t>
  </si>
  <si>
    <t>Chasses2 "LAROCHE" Ernonheid-Ferrières</t>
  </si>
  <si>
    <t>Chauveheid, Le Cheyneux</t>
  </si>
  <si>
    <t>Stoumont ; Lierneux</t>
  </si>
  <si>
    <t>Chefna-Porallée</t>
  </si>
  <si>
    <t>Colonheid, Bois de Banneux</t>
  </si>
  <si>
    <t>Comblinay</t>
  </si>
  <si>
    <t>Hamoir ; Comblain-au-Pont</t>
  </si>
  <si>
    <t>Comblinay, Fanson, Piromboeuf, Les Minières</t>
  </si>
  <si>
    <t>Hamoir ; Ferrières ; Aywaille</t>
  </si>
  <si>
    <t>Cornemont, Hotchamps, Playe</t>
  </si>
  <si>
    <t>Deigné</t>
  </si>
  <si>
    <t>Aywaille ; Sprimont</t>
  </si>
  <si>
    <t>Domaine du Rond chêne FWB - privé</t>
  </si>
  <si>
    <t>Fagne Naze - Chefna</t>
  </si>
  <si>
    <t>Fange de Vaine</t>
  </si>
  <si>
    <t>FONTIN</t>
  </si>
  <si>
    <t>Fraiture</t>
  </si>
  <si>
    <t>Gossonru</t>
  </si>
  <si>
    <t>Grand Hé, Kin</t>
  </si>
  <si>
    <t>Hautgné</t>
  </si>
  <si>
    <t>Heid de Chaude</t>
  </si>
  <si>
    <t>Heid de Goreux</t>
  </si>
  <si>
    <t>Heid des Gattes</t>
  </si>
  <si>
    <t>Heid Guyot</t>
  </si>
  <si>
    <t>Henumont</t>
  </si>
  <si>
    <t>Himbe</t>
  </si>
  <si>
    <t>Hovas -Thirister - Chevron</t>
  </si>
  <si>
    <t>Hoyemont</t>
  </si>
  <si>
    <t>Comblain-au-Pont ; Aywaille</t>
  </si>
  <si>
    <t>Kin</t>
  </si>
  <si>
    <t>LA HAZE</t>
  </si>
  <si>
    <t>Esneux ; Sprimont</t>
  </si>
  <si>
    <t>La Koukrotte</t>
  </si>
  <si>
    <t>Trooz</t>
  </si>
  <si>
    <t>La Lembrée</t>
  </si>
  <si>
    <t>La Villa</t>
  </si>
  <si>
    <t>Lassus</t>
  </si>
  <si>
    <t>Hamoir</t>
  </si>
  <si>
    <t>Le Grand Trixhe</t>
  </si>
  <si>
    <t>Les Rochettes</t>
  </si>
  <si>
    <t>LIMONT-HODY</t>
  </si>
  <si>
    <t>Lincé</t>
  </si>
  <si>
    <t>Mahousseux, Bois du Pouhon</t>
  </si>
  <si>
    <t>Mainire</t>
  </si>
  <si>
    <t>Mery, Hayen</t>
  </si>
  <si>
    <t>Sprimont ; Esneux</t>
  </si>
  <si>
    <t>My, Vieuxville</t>
  </si>
  <si>
    <t>Oneux</t>
  </si>
  <si>
    <t>Comblain-au-Pont</t>
  </si>
  <si>
    <t>Ossogne</t>
  </si>
  <si>
    <t>Havelange ; Clavier ; Ohey</t>
  </si>
  <si>
    <t>Pailhe - Bois de la Drève</t>
  </si>
  <si>
    <t>Clavier</t>
  </si>
  <si>
    <t>Pansîre Monthouet Cambron</t>
  </si>
  <si>
    <t>Paradis - Bosson</t>
  </si>
  <si>
    <t>Aywaille ; Ferrières</t>
  </si>
  <si>
    <t>Picherotte, Cherhale, Heid des Gattes</t>
  </si>
  <si>
    <t>Priestet, Pavillonchamps, Houssonloge</t>
  </si>
  <si>
    <t>Rahier, Gérouville</t>
  </si>
  <si>
    <t>Renimont</t>
  </si>
  <si>
    <t>Roches Sanglantes</t>
  </si>
  <si>
    <t>Rouge Thier, Domaine des Bruyères</t>
  </si>
  <si>
    <t>Rouge-Minière</t>
  </si>
  <si>
    <t>Sparmont et Odeigne</t>
  </si>
  <si>
    <t>Hamoir ; Ouffet ; Anthisnes</t>
  </si>
  <si>
    <t>Sur Halles</t>
  </si>
  <si>
    <t>Sur les Minières</t>
  </si>
  <si>
    <t>Tour de Sart</t>
  </si>
  <si>
    <t>Ville d'Arlon / Bois de Bosson</t>
  </si>
  <si>
    <t>Ferrières ; Stoumont</t>
  </si>
  <si>
    <t>Wésomont - Bois des Arsins</t>
  </si>
  <si>
    <t>Xhierfômont, Roftier, Martinville</t>
  </si>
  <si>
    <t>Xhignesse</t>
  </si>
  <si>
    <t>Xhos</t>
  </si>
  <si>
    <t>Anthisnes ; Ouffet</t>
  </si>
  <si>
    <t>Mode</t>
  </si>
  <si>
    <t>Mois</t>
  </si>
  <si>
    <t>Nombre</t>
  </si>
  <si>
    <t>Type</t>
  </si>
  <si>
    <t>Nombre type</t>
  </si>
  <si>
    <t>Commune</t>
  </si>
  <si>
    <t>Nombre commune</t>
  </si>
  <si>
    <t>Consigne</t>
  </si>
  <si>
    <t>Valeur</t>
  </si>
  <si>
    <t>Sept. 2026</t>
  </si>
  <si>
    <t>Séparateur communes</t>
  </si>
  <si>
    <t xml:space="preserve"> ; </t>
  </si>
  <si>
    <t>N</t>
  </si>
  <si>
    <t>Oct. 2026</t>
  </si>
  <si>
    <t>Exemple</t>
  </si>
  <si>
    <t>Nov. 2026</t>
  </si>
  <si>
    <t>Déc. 2026</t>
  </si>
  <si>
    <t>Janv. 2027</t>
  </si>
  <si>
    <t>Manhay</t>
  </si>
  <si>
    <t>Havelange</t>
  </si>
  <si>
    <t>Lierneux</t>
  </si>
  <si>
    <t>Ohey</t>
  </si>
  <si>
    <t>Tinlot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</si>
</sst>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19"/>
      <color rgb="FFFFFFFF"/>
      <name val="Aptos Display"/>
      <charset val="1"/>
    </font>
    <font>
      <i/>
      <sz val="10"/>
      <color rgb="FF1F5A43"/>
      <name val="Aptos"/>
      <charset val="1"/>
    </font>
    <font>
      <b/>
      <sz val="10"/>
      <color rgb="FFFFFFFF"/>
      <name val="Aptos"/>
      <charset val="1"/>
    </font>
    <font>
      <b/>
      <sz val="9"/>
      <color rgb="FF000000"/>
      <name val="Aptos"/>
      <charset val="1"/>
    </font>
    <font>
      <sz val="9"/>
      <color rgb="FF272727"/>
      <name val="Aptos"/>
      <charset val="1"/>
    </font>
    <font>
      <b/>
      <sz val="9"/>
      <color rgb="FFFF0000"/>
      <name val="Aptos"/>
      <charset val="1"/>
    </font>
    <font>
      <b/>
      <sz val="25"/>
      <color rgb="FFFFFFFF"/>
      <name val="Aptos Display"/>
      <charset val="1"/>
    </font>
    <font>
      <i/>
      <sz val="11"/>
      <color rgb="FF1F5A43"/>
      <name val="Aptos"/>
      <charset val="1"/>
    </font>
    <font>
      <b/>
      <sz val="21"/>
      <color rgb="FF267B78"/>
      <name val="Aptos Display"/>
      <charset val="1"/>
    </font>
    <font>
      <b/>
      <sz val="21"/>
      <color rgb="FF2E7254"/>
      <name val="Aptos Display"/>
      <charset val="1"/>
    </font>
    <font>
      <b/>
      <sz val="21"/>
      <color rgb="FFB7473E"/>
      <name val="Aptos Display"/>
      <charset val="1"/>
    </font>
    <font>
      <b/>
      <sz val="21"/>
      <color rgb="FF735036"/>
      <name val="Aptos Display"/>
      <charset val="1"/>
    </font>
    <font>
      <b/>
      <sz val="21"/>
      <color rgb="FFD39A2C"/>
      <name val="Aptos Display"/>
      <charset val="1"/>
    </font>
    <font>
      <b/>
      <sz val="21"/>
      <color rgb="FF78955F"/>
      <name val="Aptos Display"/>
      <charset val="1"/>
    </font>
    <font>
      <b/>
      <sz val="16"/>
      <color rgb="FFFFFFFF"/>
      <name val="Aptos Display"/>
      <charset val="1"/>
    </font>
    <font>
      <b/>
      <sz val="11"/>
      <color rgb="FFFFFFFF"/>
      <name val="Aptos"/>
      <charset val="1"/>
    </font>
  </fonts>
  <fills count="13">
    <fill>
      <patternFill patternType="none"/>
    </fill>
    <fill>
      <patternFill patternType="gray125"/>
    </fill>
    <fill>
      <patternFill patternType="solid">
        <fgColor rgb="FF1F5A43"/>
        <bgColor rgb="FF2E7254"/>
      </patternFill>
    </fill>
    <fill>
      <patternFill patternType="solid">
        <fgColor rgb="FF2E7254"/>
        <bgColor rgb="FF267B78"/>
      </patternFill>
    </fill>
    <fill>
      <patternFill patternType="solid">
        <fgColor rgb="FF267B78"/>
        <bgColor rgb="FF2E7254"/>
      </patternFill>
    </fill>
    <fill>
      <patternFill patternType="solid">
        <fgColor rgb="FFB7473E"/>
        <bgColor rgb="FFC0504D"/>
      </patternFill>
    </fill>
    <fill>
      <patternFill patternType="solid">
        <fgColor rgb="FFF8F8F3"/>
        <bgColor rgb="FFFFFFFF"/>
      </patternFill>
    </fill>
    <fill>
      <patternFill patternType="solid">
        <fgColor rgb="FF735036"/>
        <bgColor rgb="FFB7473E"/>
      </patternFill>
    </fill>
    <fill>
      <patternFill patternType="solid">
        <fgColor rgb="FFD39A2C"/>
        <bgColor rgb="FFF4B183"/>
      </patternFill>
    </fill>
    <fill>
      <patternFill patternType="solid">
        <fgColor rgb="FF78955F"/>
        <bgColor rgb="FF878787"/>
      </patternFill>
    </fill>
    <fill>
      <patternFill patternType="solid">
        <fgColor rgb="FF9DC3E6"/>
      </patternFill>
    </fill>
    <fill>
      <patternFill patternType="solid">
        <fgColor rgb="FFF4B183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1F5A43"/>
      </left>
      <right style="thin">
        <color rgb="FF1F5A43"/>
      </right>
      <top style="thin">
        <color rgb="FF1F5A43"/>
      </top>
      <bottom style="thin">
        <color rgb="FF1F5A43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6" fillId="2" borderId="0" xfId="0" applyFont="1" applyFill="1"/>
    <xf numFmtId="0" fontId="0" fillId="0" borderId="0" xfId="0" applyAlignment="1">
      <alignment horizontal="center" vertical="center"/>
    </xf>
    <xf numFmtId="14" fontId="3" fillId="3" borderId="0" xfId="0" applyNumberFormat="1" applyFont="1" applyFill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14" fontId="4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0" fillId="0" borderId="0" xfId="0" applyNumberFormat="1"/>
    <xf numFmtId="0" fontId="5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14" fontId="4" fillId="12" borderId="1" xfId="0" applyNumberFormat="1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center" wrapText="1"/>
    </xf>
    <xf numFmtId="14" fontId="6" fillId="12" borderId="1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/>
    </xf>
    <xf numFmtId="0" fontId="0" fillId="12" borderId="0" xfId="0" applyFill="1" applyAlignment="1">
      <alignment vertical="center"/>
    </xf>
    <xf numFmtId="0" fontId="0" fillId="12" borderId="0" xfId="0" applyFill="1" applyAlignment="1">
      <alignment vertical="center" wrapText="1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 vertical="center"/>
    </xf>
    <xf numFmtId="1" fontId="13" fillId="6" borderId="0" xfId="0" applyNumberFormat="1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" fontId="14" fillId="6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7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" fontId="10" fillId="6" borderId="0" xfId="0" applyNumberFormat="1" applyFont="1" applyFill="1" applyAlignment="1">
      <alignment horizontal="center" vertical="center"/>
    </xf>
    <xf numFmtId="1" fontId="12" fillId="6" borderId="0" xfId="0" applyNumberFormat="1" applyFont="1" applyFill="1" applyAlignment="1">
      <alignment horizontal="center" vertical="center"/>
    </xf>
    <xf numFmtId="1" fontId="11" fillId="6" borderId="0" xfId="0" applyNumberFormat="1" applyFont="1" applyFill="1" applyAlignment="1">
      <alignment horizontal="center" vertical="center"/>
    </xf>
    <xf numFmtId="1" fontId="9" fillId="6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numFmt numFmtId="19" formatCode="dd/mm/yyyy"/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67B78"/>
      <rgbColor rgb="FFC0C0C0"/>
      <rgbColor rgb="FF878787"/>
      <rgbColor rgb="FF9999FF"/>
      <rgbColor rgb="FFB7473E"/>
      <rgbColor rgb="FFFFF2CC"/>
      <rgbColor rgb="FFE6F0E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8F3"/>
      <rgbColor rgb="FFCCFFCC"/>
      <rgbColor rgb="FFFFFF99"/>
      <rgbColor rgb="FF9DC3E6"/>
      <rgbColor rgb="FFFF99CC"/>
      <rgbColor rgb="FFCC99FF"/>
      <rgbColor rgb="FFF4B183"/>
      <rgbColor rgb="FF3366FF"/>
      <rgbColor rgb="FF33CCCC"/>
      <rgbColor rgb="FF99CC00"/>
      <rgbColor rgb="FFFFCC00"/>
      <rgbColor rgb="FFD39A2C"/>
      <rgbColor rgb="FFFF6600"/>
      <rgbColor rgb="FF4F81BD"/>
      <rgbColor rgb="FF78955F"/>
      <rgbColor rgb="FF1F5A43"/>
      <rgbColor rgb="FF2E7254"/>
      <rgbColor rgb="FF003300"/>
      <rgbColor rgb="FF333300"/>
      <rgbColor rgb="FF735036"/>
      <rgbColor rgb="FFC0504D"/>
      <rgbColor rgb="FF333399"/>
      <rgbColor rgb="FF27272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Listes!$D$1</c:f>
              <c:strCache>
                <c:ptCount val="1"/>
                <c:pt idx="0">
                  <c:v>Nombre</c:v>
                </c:pt>
              </c:strCache>
            </c:strRef>
          </c:tx>
          <c:spPr>
            <a:solidFill>
              <a:srgbClr val="2E7254"/>
            </a:solidFill>
            <a:ln w="12600">
              <a:solidFill>
                <a:srgbClr val="2E7254"/>
              </a:solidFill>
              <a:prstDash val="solid"/>
              <a:round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Listes!$C$2:$C$6</c:f>
              <c:strCache>
                <c:ptCount val="5"/>
                <c:pt idx="0">
                  <c:v>Sept. 2026</c:v>
                </c:pt>
                <c:pt idx="1">
                  <c:v>Oct. 2026</c:v>
                </c:pt>
                <c:pt idx="2">
                  <c:v>Nov. 2026</c:v>
                </c:pt>
                <c:pt idx="3">
                  <c:v>Déc. 2026</c:v>
                </c:pt>
                <c:pt idx="4">
                  <c:v>Janv. 2027</c:v>
                </c:pt>
              </c:strCache>
            </c:strRef>
          </c:cat>
          <c:val>
            <c:numRef>
              <c:f>Listes!$D$2:$D$6</c:f>
              <c:numCache>
                <c:formatCode>0</c:formatCode>
                <c:ptCount val="5"/>
                <c:pt idx="0">
                  <c:v>57</c:v>
                </c:pt>
                <c:pt idx="1">
                  <c:v>98</c:v>
                </c:pt>
                <c:pt idx="2">
                  <c:v>87</c:v>
                </c:pt>
                <c:pt idx="3">
                  <c:v>71</c:v>
                </c:pt>
                <c:pt idx="4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F9-4FDF-A6CF-B066955BD155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45"/>
        <c:axId val="42147892"/>
        <c:axId val="30064231"/>
      </c:barChart>
      <c:catAx>
        <c:axId val="421478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30064231"/>
        <c:crosses val="autoZero"/>
        <c:auto val="1"/>
        <c:lblAlgn val="ctr"/>
        <c:lblOffset val="100"/>
        <c:noMultiLvlLbl val="0"/>
      </c:catAx>
      <c:valAx>
        <c:axId val="3006423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strike="noStrike">
                    <a:uFillTx/>
                    <a:latin typeface="Arial"/>
                  </a:defRPr>
                </a:pPr>
                <a:r>
                  <a:rPr lang="en-US" sz="1000" b="1" strike="noStrike">
                    <a:solidFill>
                      <a:srgbClr val="000000"/>
                    </a:solidFill>
                    <a:uFillTx/>
                    <a:latin typeface="Calibri"/>
                  </a:rPr>
                  <a:t>Nombre de dates</a:t>
                </a:r>
              </a:p>
            </c:rich>
          </c:tx>
          <c:overlay val="0"/>
          <c:spPr>
            <a:noFill/>
            <a:ln w="0">
              <a:noFill/>
              <a:prstDash val="solid"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42147892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doughnutChart>
        <c:varyColors val="1"/>
        <c:ser>
          <c:idx val="0"/>
          <c:order val="0"/>
          <c:tx>
            <c:strRef>
              <c:f>Listes!$F$1</c:f>
              <c:strCache>
                <c:ptCount val="1"/>
                <c:pt idx="0">
                  <c:v>Nombre type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  <a:prstDash val="solid"/>
            </a:ln>
          </c:spPr>
          <c:dPt>
            <c:idx val="0"/>
            <c:bubble3D val="0"/>
            <c:spPr>
              <a:solidFill>
                <a:srgbClr val="4F81BD"/>
              </a:solidFill>
              <a:ln w="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37-4AAB-A4DF-34A0F1846C84}"/>
              </c:ext>
            </c:extLst>
          </c:dPt>
          <c:dPt>
            <c:idx val="1"/>
            <c:bubble3D val="0"/>
            <c:spPr>
              <a:solidFill>
                <a:srgbClr val="C0504D"/>
              </a:solidFill>
              <a:ln w="12600">
                <a:noFill/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37-4AAB-A4DF-34A0F1846C84}"/>
              </c:ext>
            </c:extLst>
          </c:dPt>
          <c:dLbls>
            <c:dLbl>
              <c:idx val="0"/>
              <c:spPr>
                <a:ln>
                  <a:prstDash val="solid"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0C37-4AAB-A4DF-34A0F1846C84}"/>
                </c:ext>
              </c:extLst>
            </c:dLbl>
            <c:dLbl>
              <c:idx val="1"/>
              <c:spPr>
                <a:ln>
                  <a:prstDash val="solid"/>
                </a:ln>
              </c:spPr>
              <c:txPr>
                <a:bodyPr/>
                <a:lstStyle/>
                <a:p>
                  <a:pPr>
                    <a:defRPr/>
                  </a:pPr>
                  <a:endParaRPr lang="en-US"/>
                </a:p>
              </c:txPr>
              <c:showLegendKey val="1"/>
              <c:showVal val="1"/>
              <c:showCatName val="1"/>
              <c:showSerName val="1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0C37-4AAB-A4DF-34A0F1846C84}"/>
                </c:ext>
              </c:extLst>
            </c:dLbl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showLegendKey val="1"/>
            <c:showVal val="1"/>
            <c:showCatName val="1"/>
            <c:showSerName val="1"/>
            <c:showPercent val="1"/>
            <c:showBubbleSize val="1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Listes!$E$2:$E$3</c:f>
              <c:strCache>
                <c:ptCount val="2"/>
                <c:pt idx="0">
                  <c:v>Affût</c:v>
                </c:pt>
                <c:pt idx="1">
                  <c:v>Battue</c:v>
                </c:pt>
              </c:strCache>
            </c:strRef>
          </c:cat>
          <c:val>
            <c:numRef>
              <c:f>Listes!$F$2:$F$3</c:f>
              <c:numCache>
                <c:formatCode>0</c:formatCode>
                <c:ptCount val="2"/>
                <c:pt idx="0">
                  <c:v>81</c:v>
                </c:pt>
                <c:pt idx="1">
                  <c:v>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37-4AAB-A4DF-34A0F1846C84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  <c:showLeaderLines val="1"/>
        </c:dLbls>
        <c:firstSliceAng val="0"/>
        <c:holeSize val="50"/>
      </c:doughnutChart>
    </c:plotArea>
    <c:legend>
      <c:legendPos val="r"/>
      <c:overlay val="0"/>
      <c:spPr>
        <a:noFill/>
        <a:ln w="0">
          <a:noFill/>
          <a:prstDash val="solid"/>
        </a:ln>
      </c:spPr>
      <c:txPr>
        <a:bodyPr/>
        <a:lstStyle/>
        <a:p>
          <a:pPr>
            <a:defRPr sz="1000" b="0" strike="noStrike">
              <a:solidFill>
                <a:srgbClr val="000000"/>
              </a:solidFill>
              <a:uFillTx/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Listes!$H$1</c:f>
              <c:strCache>
                <c:ptCount val="1"/>
                <c:pt idx="0">
                  <c:v>Nombre commune</c:v>
                </c:pt>
              </c:strCache>
            </c:strRef>
          </c:tx>
          <c:spPr>
            <a:solidFill>
              <a:srgbClr val="4F81BD"/>
            </a:solidFill>
            <a:ln w="12600">
              <a:noFill/>
              <a:prstDash val="solid"/>
            </a:ln>
          </c:spPr>
          <c:invertIfNegative val="0"/>
          <c:dLbls>
            <c:spPr>
              <a:noFill/>
              <a:ln>
                <a:noFill/>
                <a:prstDash val="solid"/>
              </a:ln>
            </c:spPr>
            <c:txPr>
              <a:bodyPr wrap="square"/>
              <a:lstStyle/>
              <a:p>
                <a:pPr>
                  <a:defRPr sz="1000" b="0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Listes!$G$2:$G$17</c:f>
              <c:strCache>
                <c:ptCount val="16"/>
                <c:pt idx="0">
                  <c:v>Aywaille</c:v>
                </c:pt>
                <c:pt idx="1">
                  <c:v>Ferrières</c:v>
                </c:pt>
                <c:pt idx="2">
                  <c:v>Stoumont</c:v>
                </c:pt>
                <c:pt idx="3">
                  <c:v>Sprimont</c:v>
                </c:pt>
                <c:pt idx="4">
                  <c:v>Anthisnes</c:v>
                </c:pt>
                <c:pt idx="5">
                  <c:v>Esneux</c:v>
                </c:pt>
                <c:pt idx="6">
                  <c:v>Comblain-au-Pont</c:v>
                </c:pt>
                <c:pt idx="7">
                  <c:v>Hamoir</c:v>
                </c:pt>
                <c:pt idx="8">
                  <c:v>Manhay</c:v>
                </c:pt>
                <c:pt idx="9">
                  <c:v>Ouffet</c:v>
                </c:pt>
                <c:pt idx="10">
                  <c:v>Trooz</c:v>
                </c:pt>
                <c:pt idx="11">
                  <c:v>Clavier</c:v>
                </c:pt>
                <c:pt idx="12">
                  <c:v>Havelange</c:v>
                </c:pt>
                <c:pt idx="13">
                  <c:v>Lierneux</c:v>
                </c:pt>
                <c:pt idx="14">
                  <c:v>Ohey</c:v>
                </c:pt>
                <c:pt idx="15">
                  <c:v>Tinlot</c:v>
                </c:pt>
              </c:strCache>
            </c:strRef>
          </c:cat>
          <c:val>
            <c:numRef>
              <c:f>Listes!$H$2:$H$17</c:f>
              <c:numCache>
                <c:formatCode>0</c:formatCode>
                <c:ptCount val="16"/>
                <c:pt idx="0">
                  <c:v>120</c:v>
                </c:pt>
                <c:pt idx="1">
                  <c:v>90</c:v>
                </c:pt>
                <c:pt idx="2">
                  <c:v>77</c:v>
                </c:pt>
                <c:pt idx="3">
                  <c:v>53</c:v>
                </c:pt>
                <c:pt idx="4">
                  <c:v>29</c:v>
                </c:pt>
                <c:pt idx="5">
                  <c:v>26</c:v>
                </c:pt>
                <c:pt idx="6">
                  <c:v>25</c:v>
                </c:pt>
                <c:pt idx="7">
                  <c:v>20</c:v>
                </c:pt>
                <c:pt idx="8">
                  <c:v>17</c:v>
                </c:pt>
                <c:pt idx="9">
                  <c:v>10</c:v>
                </c:pt>
                <c:pt idx="10">
                  <c:v>9</c:v>
                </c:pt>
                <c:pt idx="11">
                  <c:v>7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B4-492D-9392-E0F515BAF869}"/>
            </c:ext>
          </c:extLst>
        </c:ser>
        <c:dLbls>
          <c:showLegendKey val="1"/>
          <c:showVal val="1"/>
          <c:showCatName val="1"/>
          <c:showSerName val="1"/>
          <c:showPercent val="1"/>
          <c:showBubbleSize val="1"/>
        </c:dLbls>
        <c:gapWidth val="40"/>
        <c:axId val="20684188"/>
        <c:axId val="54933640"/>
      </c:barChart>
      <c:catAx>
        <c:axId val="2068418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54933640"/>
        <c:crosses val="autoZero"/>
        <c:auto val="1"/>
        <c:lblAlgn val="ctr"/>
        <c:lblOffset val="100"/>
        <c:noMultiLvlLbl val="0"/>
      </c:catAx>
      <c:valAx>
        <c:axId val="54933640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prstDash val="solid"/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prstDash val="solid"/>
            <a:round/>
          </a:ln>
        </c:spPr>
        <c:txPr>
          <a:bodyPr/>
          <a:lstStyle/>
          <a:p>
            <a:pPr>
              <a:defRPr sz="1000" b="0" strike="noStrike">
                <a:solidFill>
                  <a:srgbClr val="000000"/>
                </a:solidFill>
                <a:uFillTx/>
                <a:latin typeface="Calibri"/>
              </a:defRPr>
            </a:pPr>
            <a:endParaRPr lang="en-US"/>
          </a:p>
        </c:txPr>
        <c:crossAx val="20684188"/>
        <c:crosses val="autoZero"/>
        <c:crossBetween val="between"/>
      </c:valAx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prstDash val="solid"/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6</xdr:col>
      <xdr:colOff>1130760</xdr:colOff>
      <xdr:row>26</xdr:row>
      <xdr:rowOff>75600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16</xdr:row>
      <xdr:rowOff>0</xdr:rowOff>
    </xdr:from>
    <xdr:to>
      <xdr:col>11</xdr:col>
      <xdr:colOff>1127880</xdr:colOff>
      <xdr:row>26</xdr:row>
      <xdr:rowOff>75600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3960</xdr:colOff>
      <xdr:row>30</xdr:row>
      <xdr:rowOff>3960</xdr:rowOff>
    </xdr:from>
    <xdr:to>
      <xdr:col>11</xdr:col>
      <xdr:colOff>1125000</xdr:colOff>
      <xdr:row>42</xdr:row>
      <xdr:rowOff>236520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lanningChasse" displayName="TblPlanningChasse" ref="A4:F338" totalsRowShown="0">
  <autoFilter ref="A4:F338" xr:uid="{00000000-0009-0000-0100-000001000000}"/>
  <tableColumns count="6">
    <tableColumn id="1" xr3:uid="{00000000-0010-0000-0000-000001000000}" name="Date de chasse" dataDxfId="0"/>
    <tableColumn id="2" xr3:uid="{00000000-0010-0000-0000-000002000000}" name="N° lot"/>
    <tableColumn id="3" xr3:uid="{00000000-0010-0000-0000-000003000000}" name="Lot de chasse"/>
    <tableColumn id="6" xr3:uid="{00000000-0010-0000-0000-000006000000}" name="Fermeture"/>
    <tableColumn id="7" xr3:uid="{00000000-0010-0000-0000-000007000000}" name="Mode de chasse"/>
    <tableColumn id="8" xr3:uid="{00000000-0010-0000-0000-000008000000}" name="Territoire / commun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Correspondance" displayName="TblCorrespondance" ref="A4:C88" totalsRowShown="0">
  <autoFilter ref="A4:C88" xr:uid="{00000000-0009-0000-0100-000002000000}"/>
  <tableColumns count="3">
    <tableColumn id="1" xr3:uid="{00000000-0010-0000-0100-000001000000}" name="N° lot"/>
    <tableColumn id="2" xr3:uid="{00000000-0010-0000-0100-000002000000}" name="Territoire de chasse"/>
    <tableColumn id="3" xr3:uid="{00000000-0010-0000-0100-000003000000}" name="Communes concernée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8"/>
  <sheetViews>
    <sheetView showGridLines="0" tabSelected="1" zoomScaleNormal="100" workbookViewId="0">
      <pane ySplit="4" topLeftCell="A153" activePane="bottomLeft" state="frozen"/>
      <selection pane="bottomLeft" activeCell="F8" sqref="F8"/>
    </sheetView>
  </sheetViews>
  <sheetFormatPr baseColWidth="10" defaultColWidth="8.6640625" defaultRowHeight="14.4" x14ac:dyDescent="0.3"/>
  <cols>
    <col min="1" max="1" width="14" style="9" customWidth="1"/>
    <col min="2" max="2" width="15" style="24" customWidth="1"/>
    <col min="3" max="3" width="38" customWidth="1"/>
    <col min="4" max="4" width="12" style="24" customWidth="1"/>
    <col min="5" max="5" width="17" style="24" customWidth="1"/>
    <col min="6" max="6" width="33" style="25" customWidth="1"/>
    <col min="7" max="8" width="31" style="24" customWidth="1"/>
    <col min="9" max="9" width="20" customWidth="1"/>
  </cols>
  <sheetData>
    <row r="1" spans="1:6" ht="31.5" customHeight="1" x14ac:dyDescent="0.3">
      <c r="A1" s="32" t="s">
        <v>0</v>
      </c>
      <c r="B1" s="30"/>
      <c r="C1" s="28"/>
      <c r="D1" s="30"/>
      <c r="E1" s="30"/>
      <c r="F1" s="31"/>
    </row>
    <row r="2" spans="1:6" ht="14.25" customHeight="1" x14ac:dyDescent="0.3">
      <c r="A2" s="29" t="s">
        <v>1</v>
      </c>
      <c r="B2" s="30"/>
      <c r="C2" s="28"/>
      <c r="D2" s="30"/>
      <c r="E2" s="30"/>
      <c r="F2" s="31"/>
    </row>
    <row r="3" spans="1:6" x14ac:dyDescent="0.3">
      <c r="A3" s="10" t="s">
        <v>2</v>
      </c>
    </row>
    <row r="4" spans="1:6" ht="37.5" customHeight="1" x14ac:dyDescent="0.3">
      <c r="A4" s="8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ht="18" customHeight="1" x14ac:dyDescent="0.3">
      <c r="A5" s="11">
        <v>46286</v>
      </c>
      <c r="B5" s="2">
        <v>8110100004</v>
      </c>
      <c r="C5" s="3" t="str">
        <f>IFERROR(VLOOKUP(B5,'Correspondance territoires'!$A$5:$C$100,2,FALSE()),"")</f>
        <v>Mainire</v>
      </c>
      <c r="D5" s="2" t="s">
        <v>9</v>
      </c>
      <c r="E5" s="15" t="s">
        <v>10</v>
      </c>
      <c r="F5" s="2" t="str">
        <f>IFERROR(VLOOKUP(B5,'Correspondance territoires'!$A$5:$C$100,3,FALSE()),"")</f>
        <v>Aywaille</v>
      </c>
    </row>
    <row r="6" spans="1:6" ht="18" customHeight="1" x14ac:dyDescent="0.3">
      <c r="A6" s="11">
        <v>46286</v>
      </c>
      <c r="B6" s="2">
        <v>8110100005</v>
      </c>
      <c r="C6" s="3" t="str">
        <f>IFERROR(VLOOKUP(B6,'Correspondance territoires'!$A$5:$C$100,2,FALSE()),"")</f>
        <v>Bois Royal</v>
      </c>
      <c r="D6" s="2" t="s">
        <v>9</v>
      </c>
      <c r="E6" s="15" t="s">
        <v>10</v>
      </c>
      <c r="F6" s="2" t="str">
        <f>IFERROR(VLOOKUP(B6,'Correspondance territoires'!$A$5:$C$100,3,FALSE()),"")</f>
        <v>Stoumont</v>
      </c>
    </row>
    <row r="7" spans="1:6" ht="18" customHeight="1" x14ac:dyDescent="0.3">
      <c r="A7" s="11">
        <v>46286</v>
      </c>
      <c r="B7" s="2">
        <v>8110100018</v>
      </c>
      <c r="C7" s="3" t="str">
        <f>IFERROR(VLOOKUP(B7,'Correspondance territoires'!$A$5:$C$100,2,FALSE()),"")</f>
        <v>Rouge Thier, Domaine des Bruyères</v>
      </c>
      <c r="D7" s="2" t="s">
        <v>9</v>
      </c>
      <c r="E7" s="15" t="s">
        <v>10</v>
      </c>
      <c r="F7" s="2" t="str">
        <f>IFERROR(VLOOKUP(B7,'Correspondance territoires'!$A$5:$C$100,3,FALSE()),"")</f>
        <v>Aywaille ; Sprimont</v>
      </c>
    </row>
    <row r="8" spans="1:6" ht="18" customHeight="1" x14ac:dyDescent="0.3">
      <c r="A8" s="11">
        <v>46286</v>
      </c>
      <c r="B8" s="2">
        <v>8110103009</v>
      </c>
      <c r="C8" s="3" t="str">
        <f>IFERROR(VLOOKUP(B8,'Correspondance territoires'!$A$5:$C$100,2,FALSE()),"")</f>
        <v>Chasse de Wésomont</v>
      </c>
      <c r="D8" s="2" t="s">
        <v>9</v>
      </c>
      <c r="E8" s="15" t="s">
        <v>10</v>
      </c>
      <c r="F8" s="2" t="str">
        <f>IFERROR(VLOOKUP(B8,'Correspondance territoires'!$A$5:$C$100,3,FALSE()),"")</f>
        <v>Ferrières ; Manhay</v>
      </c>
    </row>
    <row r="9" spans="1:6" ht="18" customHeight="1" x14ac:dyDescent="0.3">
      <c r="A9" s="11">
        <v>46287</v>
      </c>
      <c r="B9" s="2">
        <v>8110100004</v>
      </c>
      <c r="C9" s="3" t="str">
        <f>IFERROR(VLOOKUP(B9,'Correspondance territoires'!$A$5:$C$100,2,FALSE()),"")</f>
        <v>Mainire</v>
      </c>
      <c r="D9" s="2" t="s">
        <v>9</v>
      </c>
      <c r="E9" s="15" t="s">
        <v>10</v>
      </c>
      <c r="F9" s="2" t="str">
        <f>IFERROR(VLOOKUP(B9,'Correspondance territoires'!$A$5:$C$100,3,FALSE()),"")</f>
        <v>Aywaille</v>
      </c>
    </row>
    <row r="10" spans="1:6" ht="18" customHeight="1" x14ac:dyDescent="0.3">
      <c r="A10" s="11">
        <v>46287</v>
      </c>
      <c r="B10" s="2">
        <v>8110100005</v>
      </c>
      <c r="C10" s="3" t="str">
        <f>IFERROR(VLOOKUP(B10,'Correspondance territoires'!$A$5:$C$100,2,FALSE()),"")</f>
        <v>Bois Royal</v>
      </c>
      <c r="D10" s="2" t="s">
        <v>9</v>
      </c>
      <c r="E10" s="15" t="s">
        <v>10</v>
      </c>
      <c r="F10" s="2" t="str">
        <f>IFERROR(VLOOKUP(B10,'Correspondance territoires'!$A$5:$C$100,3,FALSE()),"")</f>
        <v>Stoumont</v>
      </c>
    </row>
    <row r="11" spans="1:6" ht="18" customHeight="1" x14ac:dyDescent="0.3">
      <c r="A11" s="11">
        <v>46287</v>
      </c>
      <c r="B11" s="2">
        <v>8110100018</v>
      </c>
      <c r="C11" s="3" t="str">
        <f>IFERROR(VLOOKUP(B11,'Correspondance territoires'!$A$5:$C$100,2,FALSE()),"")</f>
        <v>Rouge Thier, Domaine des Bruyères</v>
      </c>
      <c r="D11" s="2" t="s">
        <v>9</v>
      </c>
      <c r="E11" s="15" t="s">
        <v>10</v>
      </c>
      <c r="F11" s="2" t="str">
        <f>IFERROR(VLOOKUP(B11,'Correspondance territoires'!$A$5:$C$100,3,FALSE()),"")</f>
        <v>Aywaille ; Sprimont</v>
      </c>
    </row>
    <row r="12" spans="1:6" ht="18" customHeight="1" x14ac:dyDescent="0.3">
      <c r="A12" s="11">
        <v>46287</v>
      </c>
      <c r="B12" s="2">
        <v>8110103009</v>
      </c>
      <c r="C12" s="3" t="str">
        <f>IFERROR(VLOOKUP(B12,'Correspondance territoires'!$A$5:$C$100,2,FALSE()),"")</f>
        <v>Chasse de Wésomont</v>
      </c>
      <c r="D12" s="2" t="s">
        <v>9</v>
      </c>
      <c r="E12" s="15" t="s">
        <v>10</v>
      </c>
      <c r="F12" s="2" t="str">
        <f>IFERROR(VLOOKUP(B12,'Correspondance territoires'!$A$5:$C$100,3,FALSE()),"")</f>
        <v>Ferrières ; Manhay</v>
      </c>
    </row>
    <row r="13" spans="1:6" ht="18" customHeight="1" x14ac:dyDescent="0.3">
      <c r="A13" s="11">
        <v>46288</v>
      </c>
      <c r="B13" s="2">
        <v>8110100004</v>
      </c>
      <c r="C13" s="3" t="str">
        <f>IFERROR(VLOOKUP(B13,'Correspondance territoires'!$A$5:$C$100,2,FALSE()),"")</f>
        <v>Mainire</v>
      </c>
      <c r="D13" s="2" t="s">
        <v>9</v>
      </c>
      <c r="E13" s="15" t="s">
        <v>10</v>
      </c>
      <c r="F13" s="2" t="str">
        <f>IFERROR(VLOOKUP(B13,'Correspondance territoires'!$A$5:$C$100,3,FALSE()),"")</f>
        <v>Aywaille</v>
      </c>
    </row>
    <row r="14" spans="1:6" ht="18" customHeight="1" x14ac:dyDescent="0.3">
      <c r="A14" s="11">
        <v>46288</v>
      </c>
      <c r="B14" s="2">
        <v>8110100005</v>
      </c>
      <c r="C14" s="3" t="str">
        <f>IFERROR(VLOOKUP(B14,'Correspondance territoires'!$A$5:$C$100,2,FALSE()),"")</f>
        <v>Bois Royal</v>
      </c>
      <c r="D14" s="2" t="s">
        <v>9</v>
      </c>
      <c r="E14" s="15" t="s">
        <v>10</v>
      </c>
      <c r="F14" s="2" t="str">
        <f>IFERROR(VLOOKUP(B14,'Correspondance territoires'!$A$5:$C$100,3,FALSE()),"")</f>
        <v>Stoumont</v>
      </c>
    </row>
    <row r="15" spans="1:6" ht="18" customHeight="1" x14ac:dyDescent="0.3">
      <c r="A15" s="11">
        <v>46288</v>
      </c>
      <c r="B15" s="2">
        <v>8110100018</v>
      </c>
      <c r="C15" s="3" t="str">
        <f>IFERROR(VLOOKUP(B15,'Correspondance territoires'!$A$5:$C$100,2,FALSE()),"")</f>
        <v>Rouge Thier, Domaine des Bruyères</v>
      </c>
      <c r="D15" s="2" t="s">
        <v>9</v>
      </c>
      <c r="E15" s="15" t="s">
        <v>10</v>
      </c>
      <c r="F15" s="2" t="str">
        <f>IFERROR(VLOOKUP(B15,'Correspondance territoires'!$A$5:$C$100,3,FALSE()),"")</f>
        <v>Aywaille ; Sprimont</v>
      </c>
    </row>
    <row r="16" spans="1:6" ht="18" customHeight="1" x14ac:dyDescent="0.3">
      <c r="A16" s="11">
        <v>46288</v>
      </c>
      <c r="B16" s="2">
        <v>8110103009</v>
      </c>
      <c r="C16" s="3" t="str">
        <f>IFERROR(VLOOKUP(B16,'Correspondance territoires'!$A$5:$C$100,2,FALSE()),"")</f>
        <v>Chasse de Wésomont</v>
      </c>
      <c r="D16" s="2" t="s">
        <v>9</v>
      </c>
      <c r="E16" s="15" t="s">
        <v>10</v>
      </c>
      <c r="F16" s="2" t="str">
        <f>IFERROR(VLOOKUP(B16,'Correspondance territoires'!$A$5:$C$100,3,FALSE()),"")</f>
        <v>Ferrières ; Manhay</v>
      </c>
    </row>
    <row r="17" spans="1:6" ht="18" customHeight="1" x14ac:dyDescent="0.3">
      <c r="A17" s="11">
        <v>46289</v>
      </c>
      <c r="B17" s="2">
        <v>8110100004</v>
      </c>
      <c r="C17" s="3" t="str">
        <f>IFERROR(VLOOKUP(B17,'Correspondance territoires'!$A$5:$C$100,2,FALSE()),"")</f>
        <v>Mainire</v>
      </c>
      <c r="D17" s="2" t="s">
        <v>9</v>
      </c>
      <c r="E17" s="15" t="s">
        <v>10</v>
      </c>
      <c r="F17" s="2" t="str">
        <f>IFERROR(VLOOKUP(B17,'Correspondance territoires'!$A$5:$C$100,3,FALSE()),"")</f>
        <v>Aywaille</v>
      </c>
    </row>
    <row r="18" spans="1:6" ht="18" customHeight="1" x14ac:dyDescent="0.3">
      <c r="A18" s="11">
        <v>46289</v>
      </c>
      <c r="B18" s="2">
        <v>8110100005</v>
      </c>
      <c r="C18" s="3" t="str">
        <f>IFERROR(VLOOKUP(B18,'Correspondance territoires'!$A$5:$C$100,2,FALSE()),"")</f>
        <v>Bois Royal</v>
      </c>
      <c r="D18" s="2" t="s">
        <v>9</v>
      </c>
      <c r="E18" s="15" t="s">
        <v>10</v>
      </c>
      <c r="F18" s="2" t="str">
        <f>IFERROR(VLOOKUP(B18,'Correspondance territoires'!$A$5:$C$100,3,FALSE()),"")</f>
        <v>Stoumont</v>
      </c>
    </row>
    <row r="19" spans="1:6" ht="18" customHeight="1" x14ac:dyDescent="0.3">
      <c r="A19" s="11">
        <v>46289</v>
      </c>
      <c r="B19" s="2">
        <v>8110100018</v>
      </c>
      <c r="C19" s="3" t="str">
        <f>IFERROR(VLOOKUP(B19,'Correspondance territoires'!$A$5:$C$100,2,FALSE()),"")</f>
        <v>Rouge Thier, Domaine des Bruyères</v>
      </c>
      <c r="D19" s="2" t="s">
        <v>9</v>
      </c>
      <c r="E19" s="15" t="s">
        <v>10</v>
      </c>
      <c r="F19" s="2" t="str">
        <f>IFERROR(VLOOKUP(B19,'Correspondance territoires'!$A$5:$C$100,3,FALSE()),"")</f>
        <v>Aywaille ; Sprimont</v>
      </c>
    </row>
    <row r="20" spans="1:6" ht="18" customHeight="1" x14ac:dyDescent="0.3">
      <c r="A20" s="11">
        <v>46289</v>
      </c>
      <c r="B20" s="2">
        <v>8110103009</v>
      </c>
      <c r="C20" s="3" t="str">
        <f>IFERROR(VLOOKUP(B20,'Correspondance territoires'!$A$5:$C$100,2,FALSE()),"")</f>
        <v>Chasse de Wésomont</v>
      </c>
      <c r="D20" s="2" t="s">
        <v>9</v>
      </c>
      <c r="E20" s="15" t="s">
        <v>10</v>
      </c>
      <c r="F20" s="2" t="str">
        <f>IFERROR(VLOOKUP(B20,'Correspondance territoires'!$A$5:$C$100,3,FALSE()),"")</f>
        <v>Ferrières ; Manhay</v>
      </c>
    </row>
    <row r="21" spans="1:6" ht="18" customHeight="1" x14ac:dyDescent="0.3">
      <c r="A21" s="11">
        <v>46290</v>
      </c>
      <c r="B21" s="2">
        <v>8110100001</v>
      </c>
      <c r="C21" s="3" t="str">
        <f>IFERROR(VLOOKUP(B21,'Correspondance territoires'!$A$5:$C$100,2,FALSE()),"")</f>
        <v>Bru-Chevron-Havelange-Heid ST-Pierre</v>
      </c>
      <c r="D21" s="2" t="s">
        <v>9</v>
      </c>
      <c r="E21" s="15" t="s">
        <v>10</v>
      </c>
      <c r="F21" s="2" t="str">
        <f>IFERROR(VLOOKUP(B21,'Correspondance territoires'!$A$5:$C$100,3,FALSE()),"")</f>
        <v>Stoumont ; Ferrières ; Aywaille</v>
      </c>
    </row>
    <row r="22" spans="1:6" ht="18" customHeight="1" x14ac:dyDescent="0.3">
      <c r="A22" s="11">
        <v>46290</v>
      </c>
      <c r="B22" s="2">
        <v>8110100004</v>
      </c>
      <c r="C22" s="3" t="str">
        <f>IFERROR(VLOOKUP(B22,'Correspondance territoires'!$A$5:$C$100,2,FALSE()),"")</f>
        <v>Mainire</v>
      </c>
      <c r="D22" s="2" t="s">
        <v>9</v>
      </c>
      <c r="E22" s="15" t="s">
        <v>10</v>
      </c>
      <c r="F22" s="2" t="str">
        <f>IFERROR(VLOOKUP(B22,'Correspondance territoires'!$A$5:$C$100,3,FALSE()),"")</f>
        <v>Aywaille</v>
      </c>
    </row>
    <row r="23" spans="1:6" ht="18" customHeight="1" x14ac:dyDescent="0.3">
      <c r="A23" s="11">
        <v>46290</v>
      </c>
      <c r="B23" s="2">
        <v>8110100005</v>
      </c>
      <c r="C23" s="3" t="str">
        <f>IFERROR(VLOOKUP(B23,'Correspondance territoires'!$A$5:$C$100,2,FALSE()),"")</f>
        <v>Bois Royal</v>
      </c>
      <c r="D23" s="2" t="s">
        <v>9</v>
      </c>
      <c r="E23" s="15" t="s">
        <v>10</v>
      </c>
      <c r="F23" s="2" t="str">
        <f>IFERROR(VLOOKUP(B23,'Correspondance territoires'!$A$5:$C$100,3,FALSE()),"")</f>
        <v>Stoumont</v>
      </c>
    </row>
    <row r="24" spans="1:6" ht="18" customHeight="1" x14ac:dyDescent="0.3">
      <c r="A24" s="11">
        <v>46290</v>
      </c>
      <c r="B24" s="2">
        <v>8110100009</v>
      </c>
      <c r="C24" s="3" t="str">
        <f>IFERROR(VLOOKUP(B24,'Correspondance territoires'!$A$5:$C$100,2,FALSE()),"")</f>
        <v>Bablette</v>
      </c>
      <c r="D24" s="2" t="s">
        <v>9</v>
      </c>
      <c r="E24" s="15" t="s">
        <v>10</v>
      </c>
      <c r="F24" s="2" t="str">
        <f>IFERROR(VLOOKUP(B24,'Correspondance territoires'!$A$5:$C$100,3,FALSE()),"")</f>
        <v>Aywaille</v>
      </c>
    </row>
    <row r="25" spans="1:6" ht="18" customHeight="1" x14ac:dyDescent="0.3">
      <c r="A25" s="11">
        <v>46290</v>
      </c>
      <c r="B25" s="2">
        <v>8110100018</v>
      </c>
      <c r="C25" s="3" t="str">
        <f>IFERROR(VLOOKUP(B25,'Correspondance territoires'!$A$5:$C$100,2,FALSE()),"")</f>
        <v>Rouge Thier, Domaine des Bruyères</v>
      </c>
      <c r="D25" s="2" t="s">
        <v>9</v>
      </c>
      <c r="E25" s="15" t="s">
        <v>10</v>
      </c>
      <c r="F25" s="2" t="str">
        <f>IFERROR(VLOOKUP(B25,'Correspondance territoires'!$A$5:$C$100,3,FALSE()),"")</f>
        <v>Aywaille ; Sprimont</v>
      </c>
    </row>
    <row r="26" spans="1:6" ht="18" customHeight="1" x14ac:dyDescent="0.3">
      <c r="A26" s="11">
        <v>46290</v>
      </c>
      <c r="B26" s="2">
        <v>8110103009</v>
      </c>
      <c r="C26" s="3" t="str">
        <f>IFERROR(VLOOKUP(B26,'Correspondance territoires'!$A$5:$C$100,2,FALSE()),"")</f>
        <v>Chasse de Wésomont</v>
      </c>
      <c r="D26" s="2" t="s">
        <v>9</v>
      </c>
      <c r="E26" s="15" t="s">
        <v>10</v>
      </c>
      <c r="F26" s="2" t="str">
        <f>IFERROR(VLOOKUP(B26,'Correspondance territoires'!$A$5:$C$100,3,FALSE()),"")</f>
        <v>Ferrières ; Manhay</v>
      </c>
    </row>
    <row r="27" spans="1:6" ht="18" customHeight="1" x14ac:dyDescent="0.3">
      <c r="A27" s="12">
        <v>46291</v>
      </c>
      <c r="B27" s="2">
        <v>8110100001</v>
      </c>
      <c r="C27" s="3" t="str">
        <f>IFERROR(VLOOKUP(B27,'Correspondance territoires'!$A$5:$C$100,2,FALSE()),"")</f>
        <v>Bru-Chevron-Havelange-Heid ST-Pierre</v>
      </c>
      <c r="D27" s="2" t="s">
        <v>9</v>
      </c>
      <c r="E27" s="15" t="s">
        <v>10</v>
      </c>
      <c r="F27" s="2" t="str">
        <f>IFERROR(VLOOKUP(B27,'Correspondance territoires'!$A$5:$C$100,3,FALSE()),"")</f>
        <v>Stoumont ; Ferrières ; Aywaille</v>
      </c>
    </row>
    <row r="28" spans="1:6" ht="18" customHeight="1" x14ac:dyDescent="0.3">
      <c r="A28" s="12">
        <v>46291</v>
      </c>
      <c r="B28" s="2">
        <v>8110100004</v>
      </c>
      <c r="C28" s="3" t="str">
        <f>IFERROR(VLOOKUP(B28,'Correspondance territoires'!$A$5:$C$100,2,FALSE()),"")</f>
        <v>Mainire</v>
      </c>
      <c r="D28" s="2" t="s">
        <v>9</v>
      </c>
      <c r="E28" s="15" t="s">
        <v>10</v>
      </c>
      <c r="F28" s="2" t="str">
        <f>IFERROR(VLOOKUP(B28,'Correspondance territoires'!$A$5:$C$100,3,FALSE()),"")</f>
        <v>Aywaille</v>
      </c>
    </row>
    <row r="29" spans="1:6" ht="18" customHeight="1" x14ac:dyDescent="0.3">
      <c r="A29" s="12">
        <v>46291</v>
      </c>
      <c r="B29" s="2">
        <v>8110100005</v>
      </c>
      <c r="C29" s="3" t="str">
        <f>IFERROR(VLOOKUP(B29,'Correspondance territoires'!$A$5:$C$100,2,FALSE()),"")</f>
        <v>Bois Royal</v>
      </c>
      <c r="D29" s="2" t="s">
        <v>9</v>
      </c>
      <c r="E29" s="15" t="s">
        <v>10</v>
      </c>
      <c r="F29" s="2" t="str">
        <f>IFERROR(VLOOKUP(B29,'Correspondance territoires'!$A$5:$C$100,3,FALSE()),"")</f>
        <v>Stoumont</v>
      </c>
    </row>
    <row r="30" spans="1:6" ht="18" customHeight="1" x14ac:dyDescent="0.3">
      <c r="A30" s="12">
        <v>46291</v>
      </c>
      <c r="B30" s="2">
        <v>8110100009</v>
      </c>
      <c r="C30" s="3" t="str">
        <f>IFERROR(VLOOKUP(B30,'Correspondance territoires'!$A$5:$C$100,2,FALSE()),"")</f>
        <v>Bablette</v>
      </c>
      <c r="D30" s="2" t="s">
        <v>9</v>
      </c>
      <c r="E30" s="15" t="s">
        <v>10</v>
      </c>
      <c r="F30" s="2" t="str">
        <f>IFERROR(VLOOKUP(B30,'Correspondance territoires'!$A$5:$C$100,3,FALSE()),"")</f>
        <v>Aywaille</v>
      </c>
    </row>
    <row r="31" spans="1:6" ht="18" customHeight="1" x14ac:dyDescent="0.3">
      <c r="A31" s="12">
        <v>46291</v>
      </c>
      <c r="B31" s="2">
        <v>8110100017</v>
      </c>
      <c r="C31" s="3" t="str">
        <f>IFERROR(VLOOKUP(B31,'Correspondance territoires'!$A$5:$C$100,2,FALSE()),"")</f>
        <v>Fagne Naze - Chefna</v>
      </c>
      <c r="D31" s="2" t="s">
        <v>9</v>
      </c>
      <c r="E31" s="15" t="s">
        <v>10</v>
      </c>
      <c r="F31" s="2" t="str">
        <f>IFERROR(VLOOKUP(B31,'Correspondance territoires'!$A$5:$C$100,3,FALSE()),"")</f>
        <v>Stoumont</v>
      </c>
    </row>
    <row r="32" spans="1:6" ht="18" customHeight="1" x14ac:dyDescent="0.3">
      <c r="A32" s="12">
        <v>46291</v>
      </c>
      <c r="B32" s="2">
        <v>8110100018</v>
      </c>
      <c r="C32" s="3" t="str">
        <f>IFERROR(VLOOKUP(B32,'Correspondance territoires'!$A$5:$C$100,2,FALSE()),"")</f>
        <v>Rouge Thier, Domaine des Bruyères</v>
      </c>
      <c r="D32" s="2" t="s">
        <v>9</v>
      </c>
      <c r="E32" s="15" t="s">
        <v>10</v>
      </c>
      <c r="F32" s="2" t="str">
        <f>IFERROR(VLOOKUP(B32,'Correspondance territoires'!$A$5:$C$100,3,FALSE()),"")</f>
        <v>Aywaille ; Sprimont</v>
      </c>
    </row>
    <row r="33" spans="1:6" ht="18" customHeight="1" x14ac:dyDescent="0.3">
      <c r="A33" s="12">
        <v>46291</v>
      </c>
      <c r="B33" s="2">
        <v>8110103009</v>
      </c>
      <c r="C33" s="3" t="str">
        <f>IFERROR(VLOOKUP(B33,'Correspondance territoires'!$A$5:$C$100,2,FALSE()),"")</f>
        <v>Chasse de Wésomont</v>
      </c>
      <c r="D33" s="2" t="s">
        <v>9</v>
      </c>
      <c r="E33" s="15" t="s">
        <v>10</v>
      </c>
      <c r="F33" s="2" t="str">
        <f>IFERROR(VLOOKUP(B33,'Correspondance territoires'!$A$5:$C$100,3,FALSE()),"")</f>
        <v>Ferrières ; Manhay</v>
      </c>
    </row>
    <row r="34" spans="1:6" ht="18" customHeight="1" x14ac:dyDescent="0.3">
      <c r="A34" s="12">
        <v>46292</v>
      </c>
      <c r="B34" s="2">
        <v>8110100001</v>
      </c>
      <c r="C34" s="3" t="str">
        <f>IFERROR(VLOOKUP(B34,'Correspondance territoires'!$A$5:$C$100,2,FALSE()),"")</f>
        <v>Bru-Chevron-Havelange-Heid ST-Pierre</v>
      </c>
      <c r="D34" s="2" t="s">
        <v>9</v>
      </c>
      <c r="E34" s="15" t="s">
        <v>10</v>
      </c>
      <c r="F34" s="2" t="str">
        <f>IFERROR(VLOOKUP(B34,'Correspondance territoires'!$A$5:$C$100,3,FALSE()),"")</f>
        <v>Stoumont ; Ferrières ; Aywaille</v>
      </c>
    </row>
    <row r="35" spans="1:6" ht="18" customHeight="1" x14ac:dyDescent="0.3">
      <c r="A35" s="12">
        <v>46292</v>
      </c>
      <c r="B35" s="2">
        <v>8110100004</v>
      </c>
      <c r="C35" s="3" t="str">
        <f>IFERROR(VLOOKUP(B35,'Correspondance territoires'!$A$5:$C$100,2,FALSE()),"")</f>
        <v>Mainire</v>
      </c>
      <c r="D35" s="2" t="s">
        <v>9</v>
      </c>
      <c r="E35" s="15" t="s">
        <v>10</v>
      </c>
      <c r="F35" s="2" t="str">
        <f>IFERROR(VLOOKUP(B35,'Correspondance territoires'!$A$5:$C$100,3,FALSE()),"")</f>
        <v>Aywaille</v>
      </c>
    </row>
    <row r="36" spans="1:6" ht="18" customHeight="1" x14ac:dyDescent="0.3">
      <c r="A36" s="12">
        <v>46292</v>
      </c>
      <c r="B36" s="2">
        <v>8110100005</v>
      </c>
      <c r="C36" s="3" t="str">
        <f>IFERROR(VLOOKUP(B36,'Correspondance territoires'!$A$5:$C$100,2,FALSE()),"")</f>
        <v>Bois Royal</v>
      </c>
      <c r="D36" s="2" t="s">
        <v>9</v>
      </c>
      <c r="E36" s="15" t="s">
        <v>10</v>
      </c>
      <c r="F36" s="2" t="str">
        <f>IFERROR(VLOOKUP(B36,'Correspondance territoires'!$A$5:$C$100,3,FALSE()),"")</f>
        <v>Stoumont</v>
      </c>
    </row>
    <row r="37" spans="1:6" ht="18" customHeight="1" x14ac:dyDescent="0.3">
      <c r="A37" s="12">
        <v>46292</v>
      </c>
      <c r="B37" s="2">
        <v>8110100009</v>
      </c>
      <c r="C37" s="3" t="str">
        <f>IFERROR(VLOOKUP(B37,'Correspondance territoires'!$A$5:$C$100,2,FALSE()),"")</f>
        <v>Bablette</v>
      </c>
      <c r="D37" s="2" t="s">
        <v>9</v>
      </c>
      <c r="E37" s="15" t="s">
        <v>10</v>
      </c>
      <c r="F37" s="2" t="str">
        <f>IFERROR(VLOOKUP(B37,'Correspondance territoires'!$A$5:$C$100,3,FALSE()),"")</f>
        <v>Aywaille</v>
      </c>
    </row>
    <row r="38" spans="1:6" ht="18" customHeight="1" x14ac:dyDescent="0.3">
      <c r="A38" s="12">
        <v>46292</v>
      </c>
      <c r="B38" s="2">
        <v>8110100017</v>
      </c>
      <c r="C38" s="3" t="str">
        <f>IFERROR(VLOOKUP(B38,'Correspondance territoires'!$A$5:$C$100,2,FALSE()),"")</f>
        <v>Fagne Naze - Chefna</v>
      </c>
      <c r="D38" s="2" t="s">
        <v>9</v>
      </c>
      <c r="E38" s="15" t="s">
        <v>10</v>
      </c>
      <c r="F38" s="2" t="str">
        <f>IFERROR(VLOOKUP(B38,'Correspondance territoires'!$A$5:$C$100,3,FALSE()),"")</f>
        <v>Stoumont</v>
      </c>
    </row>
    <row r="39" spans="1:6" ht="18" customHeight="1" x14ac:dyDescent="0.3">
      <c r="A39" s="12">
        <v>46292</v>
      </c>
      <c r="B39" s="2">
        <v>8110100018</v>
      </c>
      <c r="C39" s="3" t="str">
        <f>IFERROR(VLOOKUP(B39,'Correspondance territoires'!$A$5:$C$100,2,FALSE()),"")</f>
        <v>Rouge Thier, Domaine des Bruyères</v>
      </c>
      <c r="D39" s="2" t="s">
        <v>9</v>
      </c>
      <c r="E39" s="15" t="s">
        <v>10</v>
      </c>
      <c r="F39" s="2" t="str">
        <f>IFERROR(VLOOKUP(B39,'Correspondance territoires'!$A$5:$C$100,3,FALSE()),"")</f>
        <v>Aywaille ; Sprimont</v>
      </c>
    </row>
    <row r="40" spans="1:6" ht="18" customHeight="1" x14ac:dyDescent="0.3">
      <c r="A40" s="12">
        <v>46292</v>
      </c>
      <c r="B40" s="2">
        <v>8110103009</v>
      </c>
      <c r="C40" s="3" t="str">
        <f>IFERROR(VLOOKUP(B40,'Correspondance territoires'!$A$5:$C$100,2,FALSE()),"")</f>
        <v>Chasse de Wésomont</v>
      </c>
      <c r="D40" s="2" t="s">
        <v>9</v>
      </c>
      <c r="E40" s="15" t="s">
        <v>10</v>
      </c>
      <c r="F40" s="2" t="str">
        <f>IFERROR(VLOOKUP(B40,'Correspondance territoires'!$A$5:$C$100,3,FALSE()),"")</f>
        <v>Ferrières ; Manhay</v>
      </c>
    </row>
    <row r="41" spans="1:6" ht="18" customHeight="1" x14ac:dyDescent="0.3">
      <c r="A41" s="11">
        <v>46293</v>
      </c>
      <c r="B41" s="2">
        <v>8110100001</v>
      </c>
      <c r="C41" s="3" t="str">
        <f>IFERROR(VLOOKUP(B41,'Correspondance territoires'!$A$5:$C$100,2,FALSE()),"")</f>
        <v>Bru-Chevron-Havelange-Heid ST-Pierre</v>
      </c>
      <c r="D41" s="2" t="s">
        <v>9</v>
      </c>
      <c r="E41" s="15" t="s">
        <v>10</v>
      </c>
      <c r="F41" s="2" t="str">
        <f>IFERROR(VLOOKUP(B41,'Correspondance territoires'!$A$5:$C$100,3,FALSE()),"")</f>
        <v>Stoumont ; Ferrières ; Aywaille</v>
      </c>
    </row>
    <row r="42" spans="1:6" ht="18" customHeight="1" x14ac:dyDescent="0.3">
      <c r="A42" s="11">
        <v>46293</v>
      </c>
      <c r="B42" s="2">
        <v>8110100004</v>
      </c>
      <c r="C42" s="3" t="str">
        <f>IFERROR(VLOOKUP(B42,'Correspondance territoires'!$A$5:$C$100,2,FALSE()),"")</f>
        <v>Mainire</v>
      </c>
      <c r="D42" s="2" t="s">
        <v>9</v>
      </c>
      <c r="E42" s="15" t="s">
        <v>10</v>
      </c>
      <c r="F42" s="2" t="str">
        <f>IFERROR(VLOOKUP(B42,'Correspondance territoires'!$A$5:$C$100,3,FALSE()),"")</f>
        <v>Aywaille</v>
      </c>
    </row>
    <row r="43" spans="1:6" ht="18" customHeight="1" x14ac:dyDescent="0.3">
      <c r="A43" s="11">
        <v>46293</v>
      </c>
      <c r="B43" s="2">
        <v>8110100005</v>
      </c>
      <c r="C43" s="3" t="str">
        <f>IFERROR(VLOOKUP(B43,'Correspondance territoires'!$A$5:$C$100,2,FALSE()),"")</f>
        <v>Bois Royal</v>
      </c>
      <c r="D43" s="2" t="s">
        <v>9</v>
      </c>
      <c r="E43" s="15" t="s">
        <v>10</v>
      </c>
      <c r="F43" s="2" t="str">
        <f>IFERROR(VLOOKUP(B43,'Correspondance territoires'!$A$5:$C$100,3,FALSE()),"")</f>
        <v>Stoumont</v>
      </c>
    </row>
    <row r="44" spans="1:6" ht="18" customHeight="1" x14ac:dyDescent="0.3">
      <c r="A44" s="11">
        <v>46293</v>
      </c>
      <c r="B44" s="2">
        <v>8110100009</v>
      </c>
      <c r="C44" s="3" t="str">
        <f>IFERROR(VLOOKUP(B44,'Correspondance territoires'!$A$5:$C$100,2,FALSE()),"")</f>
        <v>Bablette</v>
      </c>
      <c r="D44" s="2" t="s">
        <v>9</v>
      </c>
      <c r="E44" s="15" t="s">
        <v>10</v>
      </c>
      <c r="F44" s="2" t="str">
        <f>IFERROR(VLOOKUP(B44,'Correspondance territoires'!$A$5:$C$100,3,FALSE()),"")</f>
        <v>Aywaille</v>
      </c>
    </row>
    <row r="45" spans="1:6" ht="18" customHeight="1" x14ac:dyDescent="0.3">
      <c r="A45" s="11">
        <v>46293</v>
      </c>
      <c r="B45" s="2">
        <v>8110100017</v>
      </c>
      <c r="C45" s="3" t="str">
        <f>IFERROR(VLOOKUP(B45,'Correspondance territoires'!$A$5:$C$100,2,FALSE()),"")</f>
        <v>Fagne Naze - Chefna</v>
      </c>
      <c r="D45" s="2" t="s">
        <v>9</v>
      </c>
      <c r="E45" s="15" t="s">
        <v>10</v>
      </c>
      <c r="F45" s="2" t="str">
        <f>IFERROR(VLOOKUP(B45,'Correspondance territoires'!$A$5:$C$100,3,FALSE()),"")</f>
        <v>Stoumont</v>
      </c>
    </row>
    <row r="46" spans="1:6" ht="18" customHeight="1" x14ac:dyDescent="0.3">
      <c r="A46" s="11">
        <v>46293</v>
      </c>
      <c r="B46" s="2">
        <v>8110100018</v>
      </c>
      <c r="C46" s="3" t="str">
        <f>IFERROR(VLOOKUP(B46,'Correspondance territoires'!$A$5:$C$100,2,FALSE()),"")</f>
        <v>Rouge Thier, Domaine des Bruyères</v>
      </c>
      <c r="D46" s="2" t="s">
        <v>9</v>
      </c>
      <c r="E46" s="15" t="s">
        <v>10</v>
      </c>
      <c r="F46" s="2" t="str">
        <f>IFERROR(VLOOKUP(B46,'Correspondance territoires'!$A$5:$C$100,3,FALSE()),"")</f>
        <v>Aywaille ; Sprimont</v>
      </c>
    </row>
    <row r="47" spans="1:6" ht="18" customHeight="1" x14ac:dyDescent="0.3">
      <c r="A47" s="11">
        <v>46293</v>
      </c>
      <c r="B47" s="2">
        <v>8110103009</v>
      </c>
      <c r="C47" s="3" t="str">
        <f>IFERROR(VLOOKUP(B47,'Correspondance territoires'!$A$5:$C$100,2,FALSE()),"")</f>
        <v>Chasse de Wésomont</v>
      </c>
      <c r="D47" s="2" t="s">
        <v>9</v>
      </c>
      <c r="E47" s="15" t="s">
        <v>10</v>
      </c>
      <c r="F47" s="2" t="str">
        <f>IFERROR(VLOOKUP(B47,'Correspondance territoires'!$A$5:$C$100,3,FALSE()),"")</f>
        <v>Ferrières ; Manhay</v>
      </c>
    </row>
    <row r="48" spans="1:6" ht="18" customHeight="1" x14ac:dyDescent="0.3">
      <c r="A48" s="11">
        <v>46294</v>
      </c>
      <c r="B48" s="2">
        <v>8110100001</v>
      </c>
      <c r="C48" s="3" t="str">
        <f>IFERROR(VLOOKUP(B48,'Correspondance territoires'!$A$5:$C$100,2,FALSE()),"")</f>
        <v>Bru-Chevron-Havelange-Heid ST-Pierre</v>
      </c>
      <c r="D48" s="2" t="s">
        <v>9</v>
      </c>
      <c r="E48" s="15" t="s">
        <v>10</v>
      </c>
      <c r="F48" s="2" t="str">
        <f>IFERROR(VLOOKUP(B48,'Correspondance territoires'!$A$5:$C$100,3,FALSE()),"")</f>
        <v>Stoumont ; Ferrières ; Aywaille</v>
      </c>
    </row>
    <row r="49" spans="1:6" ht="18" customHeight="1" x14ac:dyDescent="0.3">
      <c r="A49" s="11">
        <v>46294</v>
      </c>
      <c r="B49" s="2">
        <v>8110100004</v>
      </c>
      <c r="C49" s="3" t="str">
        <f>IFERROR(VLOOKUP(B49,'Correspondance territoires'!$A$5:$C$100,2,FALSE()),"")</f>
        <v>Mainire</v>
      </c>
      <c r="D49" s="2" t="s">
        <v>9</v>
      </c>
      <c r="E49" s="15" t="s">
        <v>10</v>
      </c>
      <c r="F49" s="2" t="str">
        <f>IFERROR(VLOOKUP(B49,'Correspondance territoires'!$A$5:$C$100,3,FALSE()),"")</f>
        <v>Aywaille</v>
      </c>
    </row>
    <row r="50" spans="1:6" ht="18" customHeight="1" x14ac:dyDescent="0.3">
      <c r="A50" s="11">
        <v>46294</v>
      </c>
      <c r="B50" s="2">
        <v>8110100005</v>
      </c>
      <c r="C50" s="3" t="str">
        <f>IFERROR(VLOOKUP(B50,'Correspondance territoires'!$A$5:$C$100,2,FALSE()),"")</f>
        <v>Bois Royal</v>
      </c>
      <c r="D50" s="2" t="s">
        <v>9</v>
      </c>
      <c r="E50" s="15" t="s">
        <v>10</v>
      </c>
      <c r="F50" s="2" t="str">
        <f>IFERROR(VLOOKUP(B50,'Correspondance territoires'!$A$5:$C$100,3,FALSE()),"")</f>
        <v>Stoumont</v>
      </c>
    </row>
    <row r="51" spans="1:6" ht="18" customHeight="1" x14ac:dyDescent="0.3">
      <c r="A51" s="11">
        <v>46294</v>
      </c>
      <c r="B51" s="2">
        <v>8110100009</v>
      </c>
      <c r="C51" s="3" t="str">
        <f>IFERROR(VLOOKUP(B51,'Correspondance territoires'!$A$5:$C$100,2,FALSE()),"")</f>
        <v>Bablette</v>
      </c>
      <c r="D51" s="2" t="s">
        <v>9</v>
      </c>
      <c r="E51" s="15" t="s">
        <v>10</v>
      </c>
      <c r="F51" s="2" t="str">
        <f>IFERROR(VLOOKUP(B51,'Correspondance territoires'!$A$5:$C$100,3,FALSE()),"")</f>
        <v>Aywaille</v>
      </c>
    </row>
    <row r="52" spans="1:6" ht="18" customHeight="1" x14ac:dyDescent="0.3">
      <c r="A52" s="11">
        <v>46294</v>
      </c>
      <c r="B52" s="2">
        <v>8110100017</v>
      </c>
      <c r="C52" s="3" t="str">
        <f>IFERROR(VLOOKUP(B52,'Correspondance territoires'!$A$5:$C$100,2,FALSE()),"")</f>
        <v>Fagne Naze - Chefna</v>
      </c>
      <c r="D52" s="2" t="s">
        <v>9</v>
      </c>
      <c r="E52" s="15" t="s">
        <v>10</v>
      </c>
      <c r="F52" s="2" t="str">
        <f>IFERROR(VLOOKUP(B52,'Correspondance territoires'!$A$5:$C$100,3,FALSE()),"")</f>
        <v>Stoumont</v>
      </c>
    </row>
    <row r="53" spans="1:6" ht="18" customHeight="1" x14ac:dyDescent="0.3">
      <c r="A53" s="11">
        <v>46294</v>
      </c>
      <c r="B53" s="2">
        <v>8110100018</v>
      </c>
      <c r="C53" s="3" t="str">
        <f>IFERROR(VLOOKUP(B53,'Correspondance territoires'!$A$5:$C$100,2,FALSE()),"")</f>
        <v>Rouge Thier, Domaine des Bruyères</v>
      </c>
      <c r="D53" s="2" t="s">
        <v>9</v>
      </c>
      <c r="E53" s="15" t="s">
        <v>10</v>
      </c>
      <c r="F53" s="2" t="str">
        <f>IFERROR(VLOOKUP(B53,'Correspondance territoires'!$A$5:$C$100,3,FALSE()),"")</f>
        <v>Aywaille ; Sprimont</v>
      </c>
    </row>
    <row r="54" spans="1:6" ht="18" customHeight="1" x14ac:dyDescent="0.3">
      <c r="A54" s="11">
        <v>46294</v>
      </c>
      <c r="B54" s="2">
        <v>8110103009</v>
      </c>
      <c r="C54" s="3" t="str">
        <f>IFERROR(VLOOKUP(B54,'Correspondance territoires'!$A$5:$C$100,2,FALSE()),"")</f>
        <v>Chasse de Wésomont</v>
      </c>
      <c r="D54" s="2" t="s">
        <v>9</v>
      </c>
      <c r="E54" s="15" t="s">
        <v>10</v>
      </c>
      <c r="F54" s="2" t="str">
        <f>IFERROR(VLOOKUP(B54,'Correspondance territoires'!$A$5:$C$100,3,FALSE()),"")</f>
        <v>Ferrières ; Manhay</v>
      </c>
    </row>
    <row r="55" spans="1:6" ht="18" customHeight="1" x14ac:dyDescent="0.3">
      <c r="A55" s="11">
        <v>46295</v>
      </c>
      <c r="B55" s="2">
        <v>8110100001</v>
      </c>
      <c r="C55" s="3" t="str">
        <f>IFERROR(VLOOKUP(B55,'Correspondance territoires'!$A$5:$C$100,2,FALSE()),"")</f>
        <v>Bru-Chevron-Havelange-Heid ST-Pierre</v>
      </c>
      <c r="D55" s="2" t="s">
        <v>9</v>
      </c>
      <c r="E55" s="15" t="s">
        <v>10</v>
      </c>
      <c r="F55" s="2" t="str">
        <f>IFERROR(VLOOKUP(B55,'Correspondance territoires'!$A$5:$C$100,3,FALSE()),"")</f>
        <v>Stoumont ; Ferrières ; Aywaille</v>
      </c>
    </row>
    <row r="56" spans="1:6" ht="18" customHeight="1" x14ac:dyDescent="0.3">
      <c r="A56" s="11">
        <v>46295</v>
      </c>
      <c r="B56" s="2">
        <v>8110100004</v>
      </c>
      <c r="C56" s="3" t="str">
        <f>IFERROR(VLOOKUP(B56,'Correspondance territoires'!$A$5:$C$100,2,FALSE()),"")</f>
        <v>Mainire</v>
      </c>
      <c r="D56" s="2" t="s">
        <v>9</v>
      </c>
      <c r="E56" s="15" t="s">
        <v>10</v>
      </c>
      <c r="F56" s="2" t="str">
        <f>IFERROR(VLOOKUP(B56,'Correspondance territoires'!$A$5:$C$100,3,FALSE()),"")</f>
        <v>Aywaille</v>
      </c>
    </row>
    <row r="57" spans="1:6" ht="18" customHeight="1" x14ac:dyDescent="0.3">
      <c r="A57" s="11">
        <v>46295</v>
      </c>
      <c r="B57" s="2">
        <v>8110100005</v>
      </c>
      <c r="C57" s="3" t="str">
        <f>IFERROR(VLOOKUP(B57,'Correspondance territoires'!$A$5:$C$100,2,FALSE()),"")</f>
        <v>Bois Royal</v>
      </c>
      <c r="D57" s="2" t="s">
        <v>9</v>
      </c>
      <c r="E57" s="15" t="s">
        <v>10</v>
      </c>
      <c r="F57" s="2" t="str">
        <f>IFERROR(VLOOKUP(B57,'Correspondance territoires'!$A$5:$C$100,3,FALSE()),"")</f>
        <v>Stoumont</v>
      </c>
    </row>
    <row r="58" spans="1:6" ht="18" customHeight="1" x14ac:dyDescent="0.3">
      <c r="A58" s="11">
        <v>46295</v>
      </c>
      <c r="B58" s="2">
        <v>8110100009</v>
      </c>
      <c r="C58" s="3" t="str">
        <f>IFERROR(VLOOKUP(B58,'Correspondance territoires'!$A$5:$C$100,2,FALSE()),"")</f>
        <v>Bablette</v>
      </c>
      <c r="D58" s="2" t="s">
        <v>9</v>
      </c>
      <c r="E58" s="15" t="s">
        <v>10</v>
      </c>
      <c r="F58" s="2" t="str">
        <f>IFERROR(VLOOKUP(B58,'Correspondance territoires'!$A$5:$C$100,3,FALSE()),"")</f>
        <v>Aywaille</v>
      </c>
    </row>
    <row r="59" spans="1:6" ht="18" customHeight="1" x14ac:dyDescent="0.3">
      <c r="A59" s="11">
        <v>46295</v>
      </c>
      <c r="B59" s="2">
        <v>8110100017</v>
      </c>
      <c r="C59" s="3" t="str">
        <f>IFERROR(VLOOKUP(B59,'Correspondance territoires'!$A$5:$C$100,2,FALSE()),"")</f>
        <v>Fagne Naze - Chefna</v>
      </c>
      <c r="D59" s="2" t="s">
        <v>9</v>
      </c>
      <c r="E59" s="15" t="s">
        <v>10</v>
      </c>
      <c r="F59" s="2" t="str">
        <f>IFERROR(VLOOKUP(B59,'Correspondance territoires'!$A$5:$C$100,3,FALSE()),"")</f>
        <v>Stoumont</v>
      </c>
    </row>
    <row r="60" spans="1:6" ht="18" customHeight="1" x14ac:dyDescent="0.3">
      <c r="A60" s="11">
        <v>46295</v>
      </c>
      <c r="B60" s="2">
        <v>8110100018</v>
      </c>
      <c r="C60" s="3" t="str">
        <f>IFERROR(VLOOKUP(B60,'Correspondance territoires'!$A$5:$C$100,2,FALSE()),"")</f>
        <v>Rouge Thier, Domaine des Bruyères</v>
      </c>
      <c r="D60" s="2" t="s">
        <v>9</v>
      </c>
      <c r="E60" s="15" t="s">
        <v>10</v>
      </c>
      <c r="F60" s="2" t="str">
        <f>IFERROR(VLOOKUP(B60,'Correspondance territoires'!$A$5:$C$100,3,FALSE()),"")</f>
        <v>Aywaille ; Sprimont</v>
      </c>
    </row>
    <row r="61" spans="1:6" ht="18" customHeight="1" x14ac:dyDescent="0.3">
      <c r="A61" s="11">
        <v>46295</v>
      </c>
      <c r="B61" s="2">
        <v>8110103009</v>
      </c>
      <c r="C61" s="3" t="str">
        <f>IFERROR(VLOOKUP(B61,'Correspondance territoires'!$A$5:$C$100,2,FALSE()),"")</f>
        <v>Chasse de Wésomont</v>
      </c>
      <c r="D61" s="2" t="s">
        <v>9</v>
      </c>
      <c r="E61" s="15" t="s">
        <v>10</v>
      </c>
      <c r="F61" s="2" t="str">
        <f>IFERROR(VLOOKUP(B61,'Correspondance territoires'!$A$5:$C$100,3,FALSE()),"")</f>
        <v>Ferrières ; Manhay</v>
      </c>
    </row>
    <row r="62" spans="1:6" ht="18" customHeight="1" x14ac:dyDescent="0.3">
      <c r="A62" s="11">
        <v>46296</v>
      </c>
      <c r="B62" s="2">
        <v>8110100001</v>
      </c>
      <c r="C62" s="3" t="str">
        <f>IFERROR(VLOOKUP(B62,'Correspondance territoires'!$A$5:$C$100,2,FALSE()),"")</f>
        <v>Bru-Chevron-Havelange-Heid ST-Pierre</v>
      </c>
      <c r="D62" s="2" t="s">
        <v>9</v>
      </c>
      <c r="E62" s="15" t="s">
        <v>10</v>
      </c>
      <c r="F62" s="2" t="str">
        <f>IFERROR(VLOOKUP(B62,'Correspondance territoires'!$A$5:$C$100,3,FALSE()),"")</f>
        <v>Stoumont ; Ferrières ; Aywaille</v>
      </c>
    </row>
    <row r="63" spans="1:6" ht="18" customHeight="1" x14ac:dyDescent="0.3">
      <c r="A63" s="11">
        <v>46296</v>
      </c>
      <c r="B63" s="2">
        <v>8110100005</v>
      </c>
      <c r="C63" s="3" t="str">
        <f>IFERROR(VLOOKUP(B63,'Correspondance territoires'!$A$5:$C$100,2,FALSE()),"")</f>
        <v>Bois Royal</v>
      </c>
      <c r="D63" s="2" t="s">
        <v>9</v>
      </c>
      <c r="E63" s="15" t="s">
        <v>10</v>
      </c>
      <c r="F63" s="2" t="str">
        <f>IFERROR(VLOOKUP(B63,'Correspondance territoires'!$A$5:$C$100,3,FALSE()),"")</f>
        <v>Stoumont</v>
      </c>
    </row>
    <row r="64" spans="1:6" ht="18" customHeight="1" x14ac:dyDescent="0.3">
      <c r="A64" s="11">
        <v>46296</v>
      </c>
      <c r="B64" s="2">
        <v>8110100009</v>
      </c>
      <c r="C64" s="3" t="str">
        <f>IFERROR(VLOOKUP(B64,'Correspondance territoires'!$A$5:$C$100,2,FALSE()),"")</f>
        <v>Bablette</v>
      </c>
      <c r="D64" s="2" t="s">
        <v>9</v>
      </c>
      <c r="E64" s="15" t="s">
        <v>10</v>
      </c>
      <c r="F64" s="2" t="str">
        <f>IFERROR(VLOOKUP(B64,'Correspondance territoires'!$A$5:$C$100,3,FALSE()),"")</f>
        <v>Aywaille</v>
      </c>
    </row>
    <row r="65" spans="1:6" ht="18" customHeight="1" x14ac:dyDescent="0.3">
      <c r="A65" s="11">
        <v>46296</v>
      </c>
      <c r="B65" s="2">
        <v>8110100017</v>
      </c>
      <c r="C65" s="3" t="str">
        <f>IFERROR(VLOOKUP(B65,'Correspondance territoires'!$A$5:$C$100,2,FALSE()),"")</f>
        <v>Fagne Naze - Chefna</v>
      </c>
      <c r="D65" s="2" t="s">
        <v>9</v>
      </c>
      <c r="E65" s="15" t="s">
        <v>10</v>
      </c>
      <c r="F65" s="2" t="str">
        <f>IFERROR(VLOOKUP(B65,'Correspondance territoires'!$A$5:$C$100,3,FALSE()),"")</f>
        <v>Stoumont</v>
      </c>
    </row>
    <row r="66" spans="1:6" ht="18" customHeight="1" x14ac:dyDescent="0.3">
      <c r="A66" s="11">
        <v>46296</v>
      </c>
      <c r="B66" s="2">
        <v>8110100019</v>
      </c>
      <c r="C66" s="3" t="str">
        <f>IFERROR(VLOOKUP(B66,'Correspondance territoires'!$A$5:$C$100,2,FALSE()),"")</f>
        <v>Colonheid, Bois de Banneux</v>
      </c>
      <c r="D66" s="2" t="s">
        <v>9</v>
      </c>
      <c r="E66" s="16" t="s">
        <v>11</v>
      </c>
      <c r="F66" s="2" t="str">
        <f>IFERROR(VLOOKUP(B66,'Correspondance territoires'!$A$5:$C$100,3,FALSE()),"")</f>
        <v>Sprimont ; Trooz</v>
      </c>
    </row>
    <row r="67" spans="1:6" ht="18" customHeight="1" x14ac:dyDescent="0.3">
      <c r="A67" s="11">
        <v>46297</v>
      </c>
      <c r="B67" s="2">
        <v>8110100001</v>
      </c>
      <c r="C67" s="3" t="str">
        <f>IFERROR(VLOOKUP(B67,'Correspondance territoires'!$A$5:$C$100,2,FALSE()),"")</f>
        <v>Bru-Chevron-Havelange-Heid ST-Pierre</v>
      </c>
      <c r="D67" s="2" t="s">
        <v>9</v>
      </c>
      <c r="E67" s="15" t="s">
        <v>10</v>
      </c>
      <c r="F67" s="2" t="str">
        <f>IFERROR(VLOOKUP(B67,'Correspondance territoires'!$A$5:$C$100,3,FALSE()),"")</f>
        <v>Stoumont ; Ferrières ; Aywaille</v>
      </c>
    </row>
    <row r="68" spans="1:6" ht="18" customHeight="1" x14ac:dyDescent="0.3">
      <c r="A68" s="11">
        <v>46297</v>
      </c>
      <c r="B68" s="2">
        <v>8110100009</v>
      </c>
      <c r="C68" s="3" t="str">
        <f>IFERROR(VLOOKUP(B68,'Correspondance territoires'!$A$5:$C$100,2,FALSE()),"")</f>
        <v>Bablette</v>
      </c>
      <c r="D68" s="2" t="s">
        <v>9</v>
      </c>
      <c r="E68" s="15" t="s">
        <v>10</v>
      </c>
      <c r="F68" s="2" t="str">
        <f>IFERROR(VLOOKUP(B68,'Correspondance territoires'!$A$5:$C$100,3,FALSE()),"")</f>
        <v>Aywaille</v>
      </c>
    </row>
    <row r="69" spans="1:6" ht="18" customHeight="1" x14ac:dyDescent="0.3">
      <c r="A69" s="11">
        <v>46297</v>
      </c>
      <c r="B69" s="2">
        <v>8110100017</v>
      </c>
      <c r="C69" s="3" t="str">
        <f>IFERROR(VLOOKUP(B69,'Correspondance territoires'!$A$5:$C$100,2,FALSE()),"")</f>
        <v>Fagne Naze - Chefna</v>
      </c>
      <c r="D69" s="2" t="s">
        <v>9</v>
      </c>
      <c r="E69" s="15" t="s">
        <v>10</v>
      </c>
      <c r="F69" s="2" t="str">
        <f>IFERROR(VLOOKUP(B69,'Correspondance territoires'!$A$5:$C$100,3,FALSE()),"")</f>
        <v>Stoumont</v>
      </c>
    </row>
    <row r="70" spans="1:6" ht="18" customHeight="1" x14ac:dyDescent="0.3">
      <c r="A70" s="12">
        <v>46298</v>
      </c>
      <c r="B70" s="2">
        <v>8110100001</v>
      </c>
      <c r="C70" s="3" t="str">
        <f>IFERROR(VLOOKUP(B70,'Correspondance territoires'!$A$5:$C$100,2,FALSE()),"")</f>
        <v>Bru-Chevron-Havelange-Heid ST-Pierre</v>
      </c>
      <c r="D70" s="2" t="s">
        <v>9</v>
      </c>
      <c r="E70" s="15" t="s">
        <v>10</v>
      </c>
      <c r="F70" s="2" t="str">
        <f>IFERROR(VLOOKUP(B70,'Correspondance territoires'!$A$5:$C$100,3,FALSE()),"")</f>
        <v>Stoumont ; Ferrières ; Aywaille</v>
      </c>
    </row>
    <row r="71" spans="1:6" ht="18" customHeight="1" x14ac:dyDescent="0.3">
      <c r="A71" s="12">
        <v>46298</v>
      </c>
      <c r="B71" s="2">
        <v>8110100009</v>
      </c>
      <c r="C71" s="3" t="str">
        <f>IFERROR(VLOOKUP(B71,'Correspondance territoires'!$A$5:$C$100,2,FALSE()),"")</f>
        <v>Bablette</v>
      </c>
      <c r="D71" s="2" t="s">
        <v>9</v>
      </c>
      <c r="E71" s="15" t="s">
        <v>10</v>
      </c>
      <c r="F71" s="2" t="str">
        <f>IFERROR(VLOOKUP(B71,'Correspondance territoires'!$A$5:$C$100,3,FALSE()),"")</f>
        <v>Aywaille</v>
      </c>
    </row>
    <row r="72" spans="1:6" ht="18" customHeight="1" x14ac:dyDescent="0.3">
      <c r="A72" s="12">
        <v>46298</v>
      </c>
      <c r="B72" s="2">
        <v>8110100017</v>
      </c>
      <c r="C72" s="3" t="str">
        <f>IFERROR(VLOOKUP(B72,'Correspondance territoires'!$A$5:$C$100,2,FALSE()),"")</f>
        <v>Fagne Naze - Chefna</v>
      </c>
      <c r="D72" s="2" t="s">
        <v>9</v>
      </c>
      <c r="E72" s="15" t="s">
        <v>10</v>
      </c>
      <c r="F72" s="2" t="str">
        <f>IFERROR(VLOOKUP(B72,'Correspondance territoires'!$A$5:$C$100,3,FALSE()),"")</f>
        <v>Stoumont</v>
      </c>
    </row>
    <row r="73" spans="1:6" ht="18" customHeight="1" x14ac:dyDescent="0.3">
      <c r="A73" s="12">
        <v>46298</v>
      </c>
      <c r="B73" s="2">
        <v>8110100030</v>
      </c>
      <c r="C73" s="3" t="str">
        <f>IFERROR(VLOOKUP(B73,'Correspondance territoires'!$A$5:$C$100,2,FALSE()),"")</f>
        <v>La Koukrotte</v>
      </c>
      <c r="D73" s="2" t="s">
        <v>9</v>
      </c>
      <c r="E73" s="16" t="s">
        <v>11</v>
      </c>
      <c r="F73" s="2" t="str">
        <f>IFERROR(VLOOKUP(B73,'Correspondance territoires'!$A$5:$C$100,3,FALSE()),"")</f>
        <v>Trooz</v>
      </c>
    </row>
    <row r="74" spans="1:6" ht="18" customHeight="1" x14ac:dyDescent="0.3">
      <c r="A74" s="12">
        <v>46298</v>
      </c>
      <c r="B74" s="2">
        <v>8110104007</v>
      </c>
      <c r="C74" s="3" t="str">
        <f>IFERROR(VLOOKUP(B74,'Correspondance territoires'!$A$5:$C$100,2,FALSE()),"")</f>
        <v>My, Vieuxville</v>
      </c>
      <c r="D74" s="2" t="s">
        <v>9</v>
      </c>
      <c r="E74" s="16" t="s">
        <v>11</v>
      </c>
      <c r="F74" s="2" t="str">
        <f>IFERROR(VLOOKUP(B74,'Correspondance territoires'!$A$5:$C$100,3,FALSE()),"")</f>
        <v>Ferrières</v>
      </c>
    </row>
    <row r="75" spans="1:6" ht="18" customHeight="1" x14ac:dyDescent="0.3">
      <c r="A75" s="12">
        <v>46298</v>
      </c>
      <c r="B75" s="2">
        <v>8110104016</v>
      </c>
      <c r="C75" s="3" t="str">
        <f>IFERROR(VLOOKUP(B75,'Correspondance territoires'!$A$5:$C$100,2,FALSE()),"")</f>
        <v>Oneux</v>
      </c>
      <c r="D75" s="2" t="s">
        <v>9</v>
      </c>
      <c r="E75" s="16" t="s">
        <v>11</v>
      </c>
      <c r="F75" s="2" t="str">
        <f>IFERROR(VLOOKUP(B75,'Correspondance territoires'!$A$5:$C$100,3,FALSE()),"")</f>
        <v>Comblain-au-Pont</v>
      </c>
    </row>
    <row r="76" spans="1:6" ht="18" customHeight="1" x14ac:dyDescent="0.3">
      <c r="A76" s="12">
        <v>46298</v>
      </c>
      <c r="B76" s="2">
        <v>8110300003</v>
      </c>
      <c r="C76" s="3" t="str">
        <f>IFERROR(VLOOKUP(B76,'Correspondance territoires'!$A$5:$C$100,2,FALSE()),"")</f>
        <v>Rahier, Gérouville</v>
      </c>
      <c r="D76" s="2" t="s">
        <v>9</v>
      </c>
      <c r="E76" s="16" t="s">
        <v>11</v>
      </c>
      <c r="F76" s="2" t="str">
        <f>IFERROR(VLOOKUP(B76,'Correspondance territoires'!$A$5:$C$100,3,FALSE()),"")</f>
        <v>Stoumont</v>
      </c>
    </row>
    <row r="77" spans="1:6" ht="18" customHeight="1" x14ac:dyDescent="0.3">
      <c r="A77" s="12">
        <v>46298</v>
      </c>
      <c r="B77" s="2">
        <v>8113015002</v>
      </c>
      <c r="C77" s="3" t="str">
        <f>IFERROR(VLOOKUP(B77,'Correspondance territoires'!$A$5:$C$100,2,FALSE()),"")</f>
        <v>Les Rochettes</v>
      </c>
      <c r="D77" s="2" t="s">
        <v>9</v>
      </c>
      <c r="E77" s="16" t="s">
        <v>11</v>
      </c>
      <c r="F77" s="2" t="str">
        <f>IFERROR(VLOOKUP(B77,'Correspondance territoires'!$A$5:$C$100,3,FALSE()),"")</f>
        <v>Anthisnes ; Comblain-au-Pont</v>
      </c>
    </row>
    <row r="78" spans="1:6" ht="18" customHeight="1" x14ac:dyDescent="0.3">
      <c r="A78" s="12">
        <v>46298</v>
      </c>
      <c r="B78" s="2">
        <v>8113110002</v>
      </c>
      <c r="C78" s="3" t="str">
        <f>IFERROR(VLOOKUP(B78,'Correspondance territoires'!$A$5:$C$100,2,FALSE()),"")</f>
        <v>Bois de Comblain et Tolumont</v>
      </c>
      <c r="D78" s="2" t="s">
        <v>9</v>
      </c>
      <c r="E78" s="16" t="s">
        <v>11</v>
      </c>
      <c r="F78" s="2" t="str">
        <f>IFERROR(VLOOKUP(B78,'Correspondance territoires'!$A$5:$C$100,3,FALSE()),"")</f>
        <v>Anthisnes ; Comblain-au-Pont</v>
      </c>
    </row>
    <row r="79" spans="1:6" ht="18" customHeight="1" x14ac:dyDescent="0.3">
      <c r="A79" s="12">
        <v>46298</v>
      </c>
      <c r="B79" s="2">
        <v>8119923108</v>
      </c>
      <c r="C79" s="3" t="str">
        <f>IFERROR(VLOOKUP(B79,'Correspondance territoires'!$A$5:$C$100,2,FALSE()),"")</f>
        <v>Chasse du Tultay</v>
      </c>
      <c r="D79" s="2" t="s">
        <v>9</v>
      </c>
      <c r="E79" s="16" t="s">
        <v>11</v>
      </c>
      <c r="F79" s="2" t="str">
        <f>IFERROR(VLOOKUP(B79,'Correspondance territoires'!$A$5:$C$100,3,FALSE()),"")</f>
        <v>Anthisnes</v>
      </c>
    </row>
    <row r="80" spans="1:6" ht="18" customHeight="1" x14ac:dyDescent="0.3">
      <c r="A80" s="12">
        <v>46298</v>
      </c>
      <c r="B80" s="2">
        <v>8119923119</v>
      </c>
      <c r="C80" s="3" t="str">
        <f>IFERROR(VLOOKUP(B80,'Correspondance territoires'!$A$5:$C$100,2,FALSE()),"")</f>
        <v>Chasse de Limont et Lagrange</v>
      </c>
      <c r="D80" s="2" t="s">
        <v>9</v>
      </c>
      <c r="E80" s="16" t="s">
        <v>11</v>
      </c>
      <c r="F80" s="2" t="str">
        <f>IFERROR(VLOOKUP(B80,'Correspondance territoires'!$A$5:$C$100,3,FALSE()),"")</f>
        <v>Anthisnes ; Esneux</v>
      </c>
    </row>
    <row r="81" spans="1:6" ht="18" customHeight="1" x14ac:dyDescent="0.3">
      <c r="A81" s="12">
        <v>46299</v>
      </c>
      <c r="B81" s="2">
        <v>8110100001</v>
      </c>
      <c r="C81" s="3" t="str">
        <f>IFERROR(VLOOKUP(B81,'Correspondance territoires'!$A$5:$C$100,2,FALSE()),"")</f>
        <v>Bru-Chevron-Havelange-Heid ST-Pierre</v>
      </c>
      <c r="D81" s="2" t="s">
        <v>9</v>
      </c>
      <c r="E81" s="15" t="s">
        <v>10</v>
      </c>
      <c r="F81" s="2" t="str">
        <f>IFERROR(VLOOKUP(B81,'Correspondance territoires'!$A$5:$C$100,3,FALSE()),"")</f>
        <v>Stoumont ; Ferrières ; Aywaille</v>
      </c>
    </row>
    <row r="82" spans="1:6" ht="18" customHeight="1" x14ac:dyDescent="0.3">
      <c r="A82" s="12">
        <v>46299</v>
      </c>
      <c r="B82" s="2">
        <v>8110100009</v>
      </c>
      <c r="C82" s="3" t="str">
        <f>IFERROR(VLOOKUP(B82,'Correspondance territoires'!$A$5:$C$100,2,FALSE()),"")</f>
        <v>Bablette</v>
      </c>
      <c r="D82" s="2" t="s">
        <v>9</v>
      </c>
      <c r="E82" s="15" t="s">
        <v>10</v>
      </c>
      <c r="F82" s="2" t="str">
        <f>IFERROR(VLOOKUP(B82,'Correspondance territoires'!$A$5:$C$100,3,FALSE()),"")</f>
        <v>Aywaille</v>
      </c>
    </row>
    <row r="83" spans="1:6" ht="18" customHeight="1" x14ac:dyDescent="0.3">
      <c r="A83" s="12">
        <v>46299</v>
      </c>
      <c r="B83" s="2">
        <v>8110100017</v>
      </c>
      <c r="C83" s="3" t="str">
        <f>IFERROR(VLOOKUP(B83,'Correspondance territoires'!$A$5:$C$100,2,FALSE()),"")</f>
        <v>Fagne Naze - Chefna</v>
      </c>
      <c r="D83" s="2" t="s">
        <v>9</v>
      </c>
      <c r="E83" s="15" t="s">
        <v>10</v>
      </c>
      <c r="F83" s="2" t="str">
        <f>IFERROR(VLOOKUP(B83,'Correspondance territoires'!$A$5:$C$100,3,FALSE()),"")</f>
        <v>Stoumont</v>
      </c>
    </row>
    <row r="84" spans="1:6" ht="18" customHeight="1" x14ac:dyDescent="0.3">
      <c r="A84" s="12">
        <v>46299</v>
      </c>
      <c r="B84" s="2">
        <v>8113033003</v>
      </c>
      <c r="C84" s="3" t="str">
        <f>IFERROR(VLOOKUP(B84,'Correspondance territoires'!$A$5:$C$100,2,FALSE()),"")</f>
        <v>Bois de Warnoumont</v>
      </c>
      <c r="D84" s="2" t="s">
        <v>9</v>
      </c>
      <c r="E84" s="16" t="s">
        <v>11</v>
      </c>
      <c r="F84" s="2" t="str">
        <f>IFERROR(VLOOKUP(B84,'Correspondance territoires'!$A$5:$C$100,3,FALSE()),"")</f>
        <v>Sprimont</v>
      </c>
    </row>
    <row r="85" spans="1:6" ht="18" customHeight="1" x14ac:dyDescent="0.3">
      <c r="A85" s="11">
        <v>46300</v>
      </c>
      <c r="B85" s="2">
        <v>8110100017</v>
      </c>
      <c r="C85" s="3" t="str">
        <f>IFERROR(VLOOKUP(B85,'Correspondance territoires'!$A$5:$C$100,2,FALSE()),"")</f>
        <v>Fagne Naze - Chefna</v>
      </c>
      <c r="D85" s="2" t="s">
        <v>9</v>
      </c>
      <c r="E85" s="15" t="s">
        <v>10</v>
      </c>
      <c r="F85" s="2" t="str">
        <f>IFERROR(VLOOKUP(B85,'Correspondance territoires'!$A$5:$C$100,3,FALSE()),"")</f>
        <v>Stoumont</v>
      </c>
    </row>
    <row r="86" spans="1:6" ht="18" customHeight="1" x14ac:dyDescent="0.3">
      <c r="A86" s="11">
        <v>46300</v>
      </c>
      <c r="B86" s="2">
        <v>8110103004</v>
      </c>
      <c r="C86" s="3" t="str">
        <f>IFERROR(VLOOKUP(B86,'Correspondance territoires'!$A$5:$C$100,2,FALSE()),"")</f>
        <v>Xhignesse</v>
      </c>
      <c r="D86" s="2" t="s">
        <v>9</v>
      </c>
      <c r="E86" s="16" t="s">
        <v>11</v>
      </c>
      <c r="F86" s="2" t="str">
        <f>IFERROR(VLOOKUP(B86,'Correspondance territoires'!$A$5:$C$100,3,FALSE()),"")</f>
        <v>Hamoir</v>
      </c>
    </row>
    <row r="87" spans="1:6" ht="18" customHeight="1" x14ac:dyDescent="0.3">
      <c r="A87" s="11">
        <v>46301</v>
      </c>
      <c r="B87" s="2">
        <v>8119923208</v>
      </c>
      <c r="C87" s="3" t="str">
        <f>IFERROR(VLOOKUP(B87,'Correspondance territoires'!$A$5:$C$100,2,FALSE()),"")</f>
        <v>Comblinay, Fanson, Piromboeuf, Les Minières</v>
      </c>
      <c r="D87" s="2" t="s">
        <v>9</v>
      </c>
      <c r="E87" s="16" t="s">
        <v>11</v>
      </c>
      <c r="F87" s="2" t="str">
        <f>IFERROR(VLOOKUP(B87,'Correspondance territoires'!$A$5:$C$100,3,FALSE()),"")</f>
        <v>Hamoir ; Ferrières ; Aywaille</v>
      </c>
    </row>
    <row r="88" spans="1:6" ht="18" customHeight="1" x14ac:dyDescent="0.3">
      <c r="A88" s="11">
        <v>46303</v>
      </c>
      <c r="B88" s="2">
        <v>8110104012</v>
      </c>
      <c r="C88" s="3" t="str">
        <f>IFERROR(VLOOKUP(B88,'Correspondance territoires'!$A$5:$C$100,2,FALSE()),"")</f>
        <v>Renimont</v>
      </c>
      <c r="D88" s="2" t="s">
        <v>9</v>
      </c>
      <c r="E88" s="16" t="s">
        <v>11</v>
      </c>
      <c r="F88" s="2" t="str">
        <f>IFERROR(VLOOKUP(B88,'Correspondance territoires'!$A$5:$C$100,3,FALSE()),"")</f>
        <v>Ferrières</v>
      </c>
    </row>
    <row r="89" spans="1:6" ht="18" customHeight="1" x14ac:dyDescent="0.3">
      <c r="A89" s="11">
        <v>46303</v>
      </c>
      <c r="B89" s="2">
        <v>8119923206</v>
      </c>
      <c r="C89" s="3" t="str">
        <f>IFERROR(VLOOKUP(B89,'Correspondance territoires'!$A$5:$C$100,2,FALSE()),"")</f>
        <v>Fange de Vaine</v>
      </c>
      <c r="D89" s="2" t="s">
        <v>9</v>
      </c>
      <c r="E89" s="16" t="s">
        <v>11</v>
      </c>
      <c r="F89" s="2" t="str">
        <f>IFERROR(VLOOKUP(B89,'Correspondance territoires'!$A$5:$C$100,3,FALSE()),"")</f>
        <v>Ferrières</v>
      </c>
    </row>
    <row r="90" spans="1:6" ht="18" customHeight="1" x14ac:dyDescent="0.3">
      <c r="A90" s="11">
        <v>46304</v>
      </c>
      <c r="B90" s="2">
        <v>8110100004</v>
      </c>
      <c r="C90" s="3" t="str">
        <f>IFERROR(VLOOKUP(B90,'Correspondance territoires'!$A$5:$C$100,2,FALSE()),"")</f>
        <v>Mainire</v>
      </c>
      <c r="D90" s="2" t="s">
        <v>9</v>
      </c>
      <c r="E90" s="16" t="s">
        <v>11</v>
      </c>
      <c r="F90" s="2" t="str">
        <f>IFERROR(VLOOKUP(B90,'Correspondance territoires'!$A$5:$C$100,3,FALSE()),"")</f>
        <v>Aywaille</v>
      </c>
    </row>
    <row r="91" spans="1:6" ht="18" customHeight="1" x14ac:dyDescent="0.3">
      <c r="A91" s="11">
        <v>46304</v>
      </c>
      <c r="B91" s="2">
        <v>8113033004</v>
      </c>
      <c r="C91" s="3" t="str">
        <f>IFERROR(VLOOKUP(B91,'Correspondance territoires'!$A$5:$C$100,2,FALSE()),"")</f>
        <v>Heid des Gattes</v>
      </c>
      <c r="D91" s="2" t="s">
        <v>9</v>
      </c>
      <c r="E91" s="16" t="s">
        <v>11</v>
      </c>
      <c r="F91" s="2" t="str">
        <f>IFERROR(VLOOKUP(B91,'Correspondance territoires'!$A$5:$C$100,3,FALSE()),"")</f>
        <v>Aywaille ; Sprimont</v>
      </c>
    </row>
    <row r="92" spans="1:6" ht="18" customHeight="1" x14ac:dyDescent="0.3">
      <c r="A92" s="11">
        <v>46304</v>
      </c>
      <c r="B92" s="2">
        <v>8119923171</v>
      </c>
      <c r="C92" s="3" t="str">
        <f>IFERROR(VLOOKUP(B92,'Correspondance territoires'!$A$5:$C$100,2,FALSE()),"")</f>
        <v>Gossonru</v>
      </c>
      <c r="D92" s="2" t="s">
        <v>9</v>
      </c>
      <c r="E92" s="16" t="s">
        <v>11</v>
      </c>
      <c r="F92" s="2" t="str">
        <f>IFERROR(VLOOKUP(B92,'Correspondance territoires'!$A$5:$C$100,3,FALSE()),"")</f>
        <v>Aywaille</v>
      </c>
    </row>
    <row r="93" spans="1:6" ht="18" customHeight="1" x14ac:dyDescent="0.3">
      <c r="A93" s="12">
        <v>46305</v>
      </c>
      <c r="B93" s="2">
        <v>8110100005</v>
      </c>
      <c r="C93" s="3" t="str">
        <f>IFERROR(VLOOKUP(B93,'Correspondance territoires'!$A$5:$C$100,2,FALSE()),"")</f>
        <v>Bois Royal</v>
      </c>
      <c r="D93" s="2" t="s">
        <v>9</v>
      </c>
      <c r="E93" s="16" t="s">
        <v>11</v>
      </c>
      <c r="F93" s="2" t="str">
        <f>IFERROR(VLOOKUP(B93,'Correspondance territoires'!$A$5:$C$100,3,FALSE()),"")</f>
        <v>Stoumont</v>
      </c>
    </row>
    <row r="94" spans="1:6" ht="18" customHeight="1" x14ac:dyDescent="0.3">
      <c r="A94" s="12">
        <v>46305</v>
      </c>
      <c r="B94" s="2">
        <v>8110102016</v>
      </c>
      <c r="C94" s="3" t="str">
        <f>IFERROR(VLOOKUP(B94,'Correspondance territoires'!$A$5:$C$100,2,FALSE()),"")</f>
        <v>Awan, Bois Julienne</v>
      </c>
      <c r="D94" s="2" t="s">
        <v>9</v>
      </c>
      <c r="E94" s="16" t="s">
        <v>11</v>
      </c>
      <c r="F94" s="2" t="str">
        <f>IFERROR(VLOOKUP(B94,'Correspondance territoires'!$A$5:$C$100,3,FALSE()),"")</f>
        <v>Aywaille ; Comblain-au-Pont</v>
      </c>
    </row>
    <row r="95" spans="1:6" ht="18" customHeight="1" x14ac:dyDescent="0.3">
      <c r="A95" s="12">
        <v>46305</v>
      </c>
      <c r="B95" s="2">
        <v>8110104017</v>
      </c>
      <c r="C95" s="3" t="str">
        <f>IFERROR(VLOOKUP(B95,'Correspondance territoires'!$A$5:$C$100,2,FALSE()),"")</f>
        <v>Heid Guyot</v>
      </c>
      <c r="D95" s="2" t="s">
        <v>9</v>
      </c>
      <c r="E95" s="16" t="s">
        <v>11</v>
      </c>
      <c r="F95" s="2" t="str">
        <f>IFERROR(VLOOKUP(B95,'Correspondance territoires'!$A$5:$C$100,3,FALSE()),"")</f>
        <v>Aywaille</v>
      </c>
    </row>
    <row r="96" spans="1:6" ht="18" customHeight="1" x14ac:dyDescent="0.3">
      <c r="A96" s="12">
        <v>46305</v>
      </c>
      <c r="B96" s="2">
        <v>8119923145</v>
      </c>
      <c r="C96" s="3" t="str">
        <f>IFERROR(VLOOKUP(B96,'Correspondance territoires'!$A$5:$C$100,2,FALSE()),"")</f>
        <v>Mery, Hayen</v>
      </c>
      <c r="D96" s="2" t="s">
        <v>9</v>
      </c>
      <c r="E96" s="16" t="s">
        <v>11</v>
      </c>
      <c r="F96" s="2" t="str">
        <f>IFERROR(VLOOKUP(B96,'Correspondance territoires'!$A$5:$C$100,3,FALSE()),"")</f>
        <v>Sprimont ; Esneux</v>
      </c>
    </row>
    <row r="97" spans="1:6" ht="18" customHeight="1" x14ac:dyDescent="0.3">
      <c r="A97" s="11">
        <v>46307</v>
      </c>
      <c r="B97" s="2">
        <v>8110104014</v>
      </c>
      <c r="C97" s="3" t="str">
        <f>IFERROR(VLOOKUP(B97,'Correspondance territoires'!$A$5:$C$100,2,FALSE()),"")</f>
        <v>Bois de Ville-St Roch et Bois de Bléron</v>
      </c>
      <c r="D97" s="2" t="s">
        <v>9</v>
      </c>
      <c r="E97" s="16" t="s">
        <v>11</v>
      </c>
      <c r="F97" s="2" t="str">
        <f>IFERROR(VLOOKUP(B97,'Correspondance territoires'!$A$5:$C$100,3,FALSE()),"")</f>
        <v>Ferrières ; Hamoir</v>
      </c>
    </row>
    <row r="98" spans="1:6" ht="18" customHeight="1" x14ac:dyDescent="0.3">
      <c r="A98" s="11">
        <v>46309</v>
      </c>
      <c r="B98" s="2">
        <v>8110104020</v>
      </c>
      <c r="C98" s="3" t="str">
        <f>IFERROR(VLOOKUP(B98,'Correspondance territoires'!$A$5:$C$100,2,FALSE()),"")</f>
        <v>Boigneuse heid, Cretalles, Septroux</v>
      </c>
      <c r="D98" s="2" t="s">
        <v>9</v>
      </c>
      <c r="E98" s="16" t="s">
        <v>11</v>
      </c>
      <c r="F98" s="2" t="str">
        <f>IFERROR(VLOOKUP(B98,'Correspondance territoires'!$A$5:$C$100,3,FALSE()),"")</f>
        <v>Aywaille</v>
      </c>
    </row>
    <row r="99" spans="1:6" ht="18" customHeight="1" x14ac:dyDescent="0.3">
      <c r="A99" s="11">
        <v>46309</v>
      </c>
      <c r="B99" s="2">
        <v>8119923116</v>
      </c>
      <c r="C99" s="3" t="str">
        <f>IFERROR(VLOOKUP(B99,'Correspondance territoires'!$A$5:$C$100,2,FALSE()),"")</f>
        <v>Domaine du Rond chêne FWB - privé</v>
      </c>
      <c r="D99" s="2" t="s">
        <v>9</v>
      </c>
      <c r="E99" s="16" t="s">
        <v>11</v>
      </c>
      <c r="F99" s="2" t="str">
        <f>IFERROR(VLOOKUP(B99,'Correspondance territoires'!$A$5:$C$100,3,FALSE()),"")</f>
        <v>Esneux</v>
      </c>
    </row>
    <row r="100" spans="1:6" ht="18" customHeight="1" x14ac:dyDescent="0.3">
      <c r="A100" s="11">
        <v>46309</v>
      </c>
      <c r="B100" s="2">
        <v>8119923190</v>
      </c>
      <c r="C100" s="3" t="str">
        <f>IFERROR(VLOOKUP(B100,'Correspondance territoires'!$A$5:$C$100,2,FALSE()),"")</f>
        <v>Bois de Neupré et Villers-au-Tour</v>
      </c>
      <c r="D100" s="2" t="s">
        <v>9</v>
      </c>
      <c r="E100" s="16" t="s">
        <v>11</v>
      </c>
      <c r="F100" s="2" t="str">
        <f>IFERROR(VLOOKUP(B100,'Correspondance territoires'!$A$5:$C$100,3,FALSE()),"")</f>
        <v>Esneux</v>
      </c>
    </row>
    <row r="101" spans="1:6" ht="18" customHeight="1" x14ac:dyDescent="0.3">
      <c r="A101" s="11">
        <v>46311</v>
      </c>
      <c r="B101" s="2">
        <v>8110102008</v>
      </c>
      <c r="C101" s="3" t="str">
        <f>IFERROR(VLOOKUP(B101,'Correspondance territoires'!$A$5:$C$100,2,FALSE()),"")</f>
        <v>Priestet, Pavillonchamps, Houssonloge</v>
      </c>
      <c r="D101" s="2" t="s">
        <v>9</v>
      </c>
      <c r="E101" s="16" t="s">
        <v>11</v>
      </c>
      <c r="F101" s="2" t="str">
        <f>IFERROR(VLOOKUP(B101,'Correspondance territoires'!$A$5:$C$100,3,FALSE()),"")</f>
        <v>Aywaille</v>
      </c>
    </row>
    <row r="102" spans="1:6" ht="18" customHeight="1" x14ac:dyDescent="0.3">
      <c r="A102" s="11">
        <v>46311</v>
      </c>
      <c r="B102" s="2">
        <v>8119923108</v>
      </c>
      <c r="C102" s="3" t="str">
        <f>IFERROR(VLOOKUP(B102,'Correspondance territoires'!$A$5:$C$100,2,FALSE()),"")</f>
        <v>Chasse du Tultay</v>
      </c>
      <c r="D102" s="2" t="s">
        <v>9</v>
      </c>
      <c r="E102" s="16" t="s">
        <v>11</v>
      </c>
      <c r="F102" s="2" t="str">
        <f>IFERROR(VLOOKUP(B102,'Correspondance territoires'!$A$5:$C$100,3,FALSE()),"")</f>
        <v>Anthisnes</v>
      </c>
    </row>
    <row r="103" spans="1:6" ht="18" customHeight="1" x14ac:dyDescent="0.3">
      <c r="A103" s="11">
        <v>46311</v>
      </c>
      <c r="B103" s="2">
        <v>8119923119</v>
      </c>
      <c r="C103" s="3" t="str">
        <f>IFERROR(VLOOKUP(B103,'Correspondance territoires'!$A$5:$C$100,2,FALSE()),"")</f>
        <v>Chasse de Limont et Lagrange</v>
      </c>
      <c r="D103" s="2" t="s">
        <v>9</v>
      </c>
      <c r="E103" s="16" t="s">
        <v>11</v>
      </c>
      <c r="F103" s="2" t="str">
        <f>IFERROR(VLOOKUP(B103,'Correspondance territoires'!$A$5:$C$100,3,FALSE()),"")</f>
        <v>Anthisnes ; Esneux</v>
      </c>
    </row>
    <row r="104" spans="1:6" ht="18" customHeight="1" x14ac:dyDescent="0.3">
      <c r="A104" s="12">
        <v>46312</v>
      </c>
      <c r="B104" s="2">
        <v>8110100017</v>
      </c>
      <c r="C104" s="3" t="str">
        <f>IFERROR(VLOOKUP(B104,'Correspondance territoires'!$A$5:$C$100,2,FALSE()),"")</f>
        <v>Fagne Naze - Chefna</v>
      </c>
      <c r="D104" s="2" t="s">
        <v>9</v>
      </c>
      <c r="E104" s="16" t="s">
        <v>11</v>
      </c>
      <c r="F104" s="2" t="str">
        <f>IFERROR(VLOOKUP(B104,'Correspondance territoires'!$A$5:$C$100,3,FALSE()),"")</f>
        <v>Stoumont</v>
      </c>
    </row>
    <row r="105" spans="1:6" ht="18" customHeight="1" x14ac:dyDescent="0.3">
      <c r="A105" s="12">
        <v>46312</v>
      </c>
      <c r="B105" s="2">
        <v>8110100023</v>
      </c>
      <c r="C105" s="3" t="str">
        <f>IFERROR(VLOOKUP(B105,'Correspondance territoires'!$A$5:$C$100,2,FALSE()),"")</f>
        <v>Banneux, Doyard</v>
      </c>
      <c r="D105" s="2" t="s">
        <v>9</v>
      </c>
      <c r="E105" s="16" t="s">
        <v>11</v>
      </c>
      <c r="F105" s="2" t="str">
        <f>IFERROR(VLOOKUP(B105,'Correspondance territoires'!$A$5:$C$100,3,FALSE()),"")</f>
        <v>Sprimont</v>
      </c>
    </row>
    <row r="106" spans="1:6" ht="18" customHeight="1" x14ac:dyDescent="0.3">
      <c r="A106" s="12">
        <v>46312</v>
      </c>
      <c r="B106" s="2">
        <v>8110103018</v>
      </c>
      <c r="C106" s="3" t="str">
        <f>IFERROR(VLOOKUP(B106,'Correspondance territoires'!$A$5:$C$100,2,FALSE()),"")</f>
        <v>Le Grand Trixhe</v>
      </c>
      <c r="D106" s="2" t="s">
        <v>9</v>
      </c>
      <c r="E106" s="16" t="s">
        <v>11</v>
      </c>
      <c r="F106" s="2" t="str">
        <f>IFERROR(VLOOKUP(B106,'Correspondance territoires'!$A$5:$C$100,3,FALSE()),"")</f>
        <v>Ferrières</v>
      </c>
    </row>
    <row r="107" spans="1:6" ht="18" customHeight="1" x14ac:dyDescent="0.3">
      <c r="A107" s="12">
        <v>46312</v>
      </c>
      <c r="B107" s="2">
        <v>8110300010</v>
      </c>
      <c r="C107" s="3" t="str">
        <f>IFERROR(VLOOKUP(B107,'Correspondance territoires'!$A$5:$C$100,2,FALSE()),"")</f>
        <v>Xhierfômont, Roftier, Martinville</v>
      </c>
      <c r="D107" s="2" t="s">
        <v>9</v>
      </c>
      <c r="E107" s="16" t="s">
        <v>11</v>
      </c>
      <c r="F107" s="2" t="str">
        <f>IFERROR(VLOOKUP(B107,'Correspondance territoires'!$A$5:$C$100,3,FALSE()),"")</f>
        <v>Stoumont</v>
      </c>
    </row>
    <row r="108" spans="1:6" ht="18" customHeight="1" x14ac:dyDescent="0.3">
      <c r="A108" s="12">
        <v>46312</v>
      </c>
      <c r="B108" s="2">
        <v>8113015002</v>
      </c>
      <c r="C108" s="3" t="str">
        <f>IFERROR(VLOOKUP(B108,'Correspondance territoires'!$A$5:$C$100,2,FALSE()),"")</f>
        <v>Les Rochettes</v>
      </c>
      <c r="D108" s="2" t="s">
        <v>9</v>
      </c>
      <c r="E108" s="16" t="s">
        <v>11</v>
      </c>
      <c r="F108" s="2" t="str">
        <f>IFERROR(VLOOKUP(B108,'Correspondance territoires'!$A$5:$C$100,3,FALSE()),"")</f>
        <v>Anthisnes ; Comblain-au-Pont</v>
      </c>
    </row>
    <row r="109" spans="1:6" ht="18" customHeight="1" x14ac:dyDescent="0.3">
      <c r="A109" s="12">
        <v>46312</v>
      </c>
      <c r="B109" s="2">
        <v>8113415003</v>
      </c>
      <c r="C109" s="3" t="str">
        <f>IFERROR(VLOOKUP(B109,'Correspondance territoires'!$A$5:$C$100,2,FALSE()),"")</f>
        <v>Bois d'ouffet</v>
      </c>
      <c r="D109" s="2" t="s">
        <v>9</v>
      </c>
      <c r="E109" s="16" t="s">
        <v>11</v>
      </c>
      <c r="F109" s="2" t="str">
        <f>IFERROR(VLOOKUP(B109,'Correspondance territoires'!$A$5:$C$100,3,FALSE()),"")</f>
        <v>Ouffet</v>
      </c>
    </row>
    <row r="110" spans="1:6" ht="18" customHeight="1" x14ac:dyDescent="0.3">
      <c r="A110" s="12">
        <v>46313</v>
      </c>
      <c r="B110" s="2">
        <v>8113415003</v>
      </c>
      <c r="C110" s="3" t="str">
        <f>IFERROR(VLOOKUP(B110,'Correspondance territoires'!$A$5:$C$100,2,FALSE()),"")</f>
        <v>Bois d'ouffet</v>
      </c>
      <c r="D110" s="2" t="s">
        <v>9</v>
      </c>
      <c r="E110" s="16" t="s">
        <v>11</v>
      </c>
      <c r="F110" s="2" t="str">
        <f>IFERROR(VLOOKUP(B110,'Correspondance territoires'!$A$5:$C$100,3,FALSE()),"")</f>
        <v>Ouffet</v>
      </c>
    </row>
    <row r="111" spans="1:6" ht="18" customHeight="1" x14ac:dyDescent="0.3">
      <c r="A111" s="12">
        <v>46313</v>
      </c>
      <c r="B111" s="2">
        <v>8119923152</v>
      </c>
      <c r="C111" s="3" t="str">
        <f>IFERROR(VLOOKUP(B111,'Correspondance territoires'!$A$5:$C$100,2,FALSE()),"")</f>
        <v>Sparmont et Odeigne</v>
      </c>
      <c r="D111" s="2" t="s">
        <v>9</v>
      </c>
      <c r="E111" s="16" t="s">
        <v>11</v>
      </c>
      <c r="F111" s="2" t="str">
        <f>IFERROR(VLOOKUP(B111,'Correspondance territoires'!$A$5:$C$100,3,FALSE()),"")</f>
        <v>Hamoir ; Ouffet ; Anthisnes</v>
      </c>
    </row>
    <row r="112" spans="1:6" ht="18" customHeight="1" x14ac:dyDescent="0.3">
      <c r="A112" s="11">
        <v>46315</v>
      </c>
      <c r="B112" s="2">
        <v>8110100006</v>
      </c>
      <c r="C112" s="3" t="str">
        <f>IFERROR(VLOOKUP(B112,'Correspondance territoires'!$A$5:$C$100,2,FALSE()),"")</f>
        <v>Heid de Goreux</v>
      </c>
      <c r="D112" s="2" t="s">
        <v>9</v>
      </c>
      <c r="E112" s="16" t="s">
        <v>11</v>
      </c>
      <c r="F112" s="2" t="str">
        <f>IFERROR(VLOOKUP(B112,'Correspondance territoires'!$A$5:$C$100,3,FALSE()),"")</f>
        <v>Aywaille</v>
      </c>
    </row>
    <row r="113" spans="1:6" ht="18" customHeight="1" x14ac:dyDescent="0.3">
      <c r="A113" s="11">
        <v>46315</v>
      </c>
      <c r="B113" s="2">
        <v>8110102008</v>
      </c>
      <c r="C113" s="3" t="str">
        <f>IFERROR(VLOOKUP(B113,'Correspondance territoires'!$A$5:$C$100,2,FALSE()),"")</f>
        <v>Priestet, Pavillonchamps, Houssonloge</v>
      </c>
      <c r="D113" s="2" t="s">
        <v>9</v>
      </c>
      <c r="E113" s="16" t="s">
        <v>11</v>
      </c>
      <c r="F113" s="2" t="str">
        <f>IFERROR(VLOOKUP(B113,'Correspondance territoires'!$A$5:$C$100,3,FALSE()),"")</f>
        <v>Aywaille</v>
      </c>
    </row>
    <row r="114" spans="1:6" ht="18" customHeight="1" x14ac:dyDescent="0.3">
      <c r="A114" s="17">
        <v>46315</v>
      </c>
      <c r="B114" s="18">
        <v>8110103002</v>
      </c>
      <c r="C114" s="19" t="str">
        <f>IFERROR(VLOOKUP(B114,'Correspondance territoires'!$A$5:$C$100,2,FALSE()),"")</f>
        <v>Ville d'Arlon / Bois de Bosson</v>
      </c>
      <c r="D114" s="18" t="s">
        <v>9</v>
      </c>
      <c r="E114" s="16" t="s">
        <v>11</v>
      </c>
      <c r="F114" s="18" t="str">
        <f>IFERROR(VLOOKUP(B114,'Correspondance territoires'!$A$5:$C$100,3,FALSE()),"")</f>
        <v>Ferrières ; Stoumont</v>
      </c>
    </row>
    <row r="115" spans="1:6" ht="18" customHeight="1" x14ac:dyDescent="0.3">
      <c r="A115" s="17">
        <v>46315</v>
      </c>
      <c r="B115" s="18">
        <v>8110103019</v>
      </c>
      <c r="C115" s="19" t="str">
        <f>IFERROR(VLOOKUP(B115,'Correspondance territoires'!$A$5:$C$100,2,FALSE()),"")</f>
        <v>Paradis - Bosson</v>
      </c>
      <c r="D115" s="18" t="s">
        <v>9</v>
      </c>
      <c r="E115" s="16" t="s">
        <v>11</v>
      </c>
      <c r="F115" s="18" t="str">
        <f>IFERROR(VLOOKUP(B115,'Correspondance territoires'!$A$5:$C$100,3,FALSE()),"")</f>
        <v>Aywaille ; Ferrières</v>
      </c>
    </row>
    <row r="116" spans="1:6" ht="18" customHeight="1" x14ac:dyDescent="0.3">
      <c r="A116" s="11">
        <v>46315</v>
      </c>
      <c r="B116" s="2">
        <v>8110104007</v>
      </c>
      <c r="C116" s="3" t="str">
        <f>IFERROR(VLOOKUP(B116,'Correspondance territoires'!$A$5:$C$100,2,FALSE()),"")</f>
        <v>My, Vieuxville</v>
      </c>
      <c r="D116" s="2" t="s">
        <v>9</v>
      </c>
      <c r="E116" s="16" t="s">
        <v>11</v>
      </c>
      <c r="F116" s="2" t="str">
        <f>IFERROR(VLOOKUP(B116,'Correspondance territoires'!$A$5:$C$100,3,FALSE()),"")</f>
        <v>Ferrières</v>
      </c>
    </row>
    <row r="117" spans="1:6" ht="18" customHeight="1" x14ac:dyDescent="0.3">
      <c r="A117" s="11">
        <v>46315</v>
      </c>
      <c r="B117" s="2">
        <v>8110104010</v>
      </c>
      <c r="C117" s="3" t="str">
        <f>IFERROR(VLOOKUP(B117,'Correspondance territoires'!$A$5:$C$100,2,FALSE()),"")</f>
        <v>Chasses "LAROCHE" Ernonheid-Ferrières</v>
      </c>
      <c r="D117" s="2" t="s">
        <v>9</v>
      </c>
      <c r="E117" s="16" t="s">
        <v>11</v>
      </c>
      <c r="F117" s="2" t="str">
        <f>IFERROR(VLOOKUP(B117,'Correspondance territoires'!$A$5:$C$100,3,FALSE()),"")</f>
        <v>Ferrières ; Aywaille</v>
      </c>
    </row>
    <row r="118" spans="1:6" ht="18" customHeight="1" x14ac:dyDescent="0.3">
      <c r="A118" s="11">
        <v>46315</v>
      </c>
      <c r="B118" s="2">
        <v>8110166003</v>
      </c>
      <c r="C118" s="3" t="str">
        <f>IFERROR(VLOOKUP(B118,'Correspondance territoires'!$A$5:$C$100,2,FALSE()),"")</f>
        <v>Chasses2 "LAROCHE" Ernonheid-Ferrières</v>
      </c>
      <c r="D118" s="2" t="s">
        <v>9</v>
      </c>
      <c r="E118" s="16" t="s">
        <v>11</v>
      </c>
      <c r="F118" s="2" t="str">
        <f>IFERROR(VLOOKUP(B118,'Correspondance territoires'!$A$5:$C$100,3,FALSE()),"")</f>
        <v>Ferrières ; Aywaille</v>
      </c>
    </row>
    <row r="119" spans="1:6" ht="18" customHeight="1" x14ac:dyDescent="0.3">
      <c r="A119" s="11">
        <v>46315</v>
      </c>
      <c r="B119" s="2">
        <v>8113033003</v>
      </c>
      <c r="C119" s="3" t="str">
        <f>IFERROR(VLOOKUP(B119,'Correspondance territoires'!$A$5:$C$100,2,FALSE()),"")</f>
        <v>Bois de Warnoumont</v>
      </c>
      <c r="D119" s="2" t="s">
        <v>9</v>
      </c>
      <c r="E119" s="15" t="s">
        <v>10</v>
      </c>
      <c r="F119" s="2" t="str">
        <f>IFERROR(VLOOKUP(B119,'Correspondance territoires'!$A$5:$C$100,3,FALSE()),"")</f>
        <v>Sprimont</v>
      </c>
    </row>
    <row r="120" spans="1:6" ht="18" customHeight="1" x14ac:dyDescent="0.3">
      <c r="A120" s="11">
        <v>46315</v>
      </c>
      <c r="B120" s="2">
        <v>8119923150</v>
      </c>
      <c r="C120" s="3" t="str">
        <f>IFERROR(VLOOKUP(B120,'Correspondance territoires'!$A$5:$C$100,2,FALSE()),"")</f>
        <v>LA HAZE</v>
      </c>
      <c r="D120" s="2" t="s">
        <v>9</v>
      </c>
      <c r="E120" s="16" t="s">
        <v>11</v>
      </c>
      <c r="F120" s="2" t="str">
        <f>IFERROR(VLOOKUP(B120,'Correspondance territoires'!$A$5:$C$100,3,FALSE()),"")</f>
        <v>Esneux ; Sprimont</v>
      </c>
    </row>
    <row r="121" spans="1:6" ht="18" customHeight="1" x14ac:dyDescent="0.3">
      <c r="A121" s="11">
        <v>46316</v>
      </c>
      <c r="B121" s="2">
        <v>8113033003</v>
      </c>
      <c r="C121" s="3" t="str">
        <f>IFERROR(VLOOKUP(B121,'Correspondance territoires'!$A$5:$C$100,2,FALSE()),"")</f>
        <v>Bois de Warnoumont</v>
      </c>
      <c r="D121" s="2" t="s">
        <v>9</v>
      </c>
      <c r="E121" s="15" t="s">
        <v>10</v>
      </c>
      <c r="F121" s="2" t="str">
        <f>IFERROR(VLOOKUP(B121,'Correspondance territoires'!$A$5:$C$100,3,FALSE()),"")</f>
        <v>Sprimont</v>
      </c>
    </row>
    <row r="122" spans="1:6" ht="18" customHeight="1" x14ac:dyDescent="0.3">
      <c r="A122" s="11">
        <v>46316</v>
      </c>
      <c r="B122" s="2">
        <v>8119923208</v>
      </c>
      <c r="C122" s="3" t="str">
        <f>IFERROR(VLOOKUP(B122,'Correspondance territoires'!$A$5:$C$100,2,FALSE()),"")</f>
        <v>Comblinay, Fanson, Piromboeuf, Les Minières</v>
      </c>
      <c r="D122" s="2" t="s">
        <v>9</v>
      </c>
      <c r="E122" s="16" t="s">
        <v>11</v>
      </c>
      <c r="F122" s="2" t="str">
        <f>IFERROR(VLOOKUP(B122,'Correspondance territoires'!$A$5:$C$100,3,FALSE()),"")</f>
        <v>Hamoir ; Ferrières ; Aywaille</v>
      </c>
    </row>
    <row r="123" spans="1:6" ht="18" customHeight="1" x14ac:dyDescent="0.3">
      <c r="A123" s="17">
        <v>46317</v>
      </c>
      <c r="B123" s="18">
        <v>8110100016</v>
      </c>
      <c r="C123" s="19" t="str">
        <f>IFERROR(VLOOKUP(B123,'Correspondance territoires'!$A$5:$C$100,2,FALSE()),"")</f>
        <v>Cornemont, Hotchamps, Playe</v>
      </c>
      <c r="D123" s="18" t="s">
        <v>9</v>
      </c>
      <c r="E123" s="16" t="s">
        <v>11</v>
      </c>
      <c r="F123" s="18" t="str">
        <f>IFERROR(VLOOKUP(B123,'Correspondance territoires'!$A$5:$C$100,3,FALSE()),"")</f>
        <v>Sprimont ; Aywaille</v>
      </c>
    </row>
    <row r="124" spans="1:6" ht="18" customHeight="1" x14ac:dyDescent="0.3">
      <c r="A124" s="11">
        <v>46317</v>
      </c>
      <c r="B124" s="2">
        <v>8113033003</v>
      </c>
      <c r="C124" s="3" t="str">
        <f>IFERROR(VLOOKUP(B124,'Correspondance territoires'!$A$5:$C$100,2,FALSE()),"")</f>
        <v>Bois de Warnoumont</v>
      </c>
      <c r="D124" s="2" t="s">
        <v>9</v>
      </c>
      <c r="E124" s="15" t="s">
        <v>10</v>
      </c>
      <c r="F124" s="2" t="str">
        <f>IFERROR(VLOOKUP(B124,'Correspondance territoires'!$A$5:$C$100,3,FALSE()),"")</f>
        <v>Sprimont</v>
      </c>
    </row>
    <row r="125" spans="1:6" ht="18" customHeight="1" x14ac:dyDescent="0.3">
      <c r="A125" s="11">
        <v>46318</v>
      </c>
      <c r="B125" s="2">
        <v>8110100009</v>
      </c>
      <c r="C125" s="3" t="str">
        <f>IFERROR(VLOOKUP(B125,'Correspondance territoires'!$A$5:$C$100,2,FALSE()),"")</f>
        <v>Bablette</v>
      </c>
      <c r="D125" s="2" t="s">
        <v>9</v>
      </c>
      <c r="E125" s="16" t="s">
        <v>11</v>
      </c>
      <c r="F125" s="2" t="str">
        <f>IFERROR(VLOOKUP(B125,'Correspondance territoires'!$A$5:$C$100,3,FALSE()),"")</f>
        <v>Aywaille</v>
      </c>
    </row>
    <row r="126" spans="1:6" ht="18" customHeight="1" x14ac:dyDescent="0.3">
      <c r="A126" s="11">
        <v>46318</v>
      </c>
      <c r="B126" s="2">
        <v>8110300002</v>
      </c>
      <c r="C126" s="3" t="str">
        <f>IFERROR(VLOOKUP(B126,'Correspondance territoires'!$A$5:$C$100,2,FALSE()),"")</f>
        <v>Bois de Filot, Taltinheid, Grimbiémont, Noirmont</v>
      </c>
      <c r="D126" s="2" t="s">
        <v>9</v>
      </c>
      <c r="E126" s="16" t="s">
        <v>11</v>
      </c>
      <c r="F126" s="2" t="str">
        <f>IFERROR(VLOOKUP(B126,'Correspondance territoires'!$A$5:$C$100,3,FALSE()),"")</f>
        <v>Stoumont ; Ferrières</v>
      </c>
    </row>
    <row r="127" spans="1:6" ht="18" customHeight="1" x14ac:dyDescent="0.3">
      <c r="A127" s="11">
        <v>46318</v>
      </c>
      <c r="B127" s="2">
        <v>8113033003</v>
      </c>
      <c r="C127" s="3" t="str">
        <f>IFERROR(VLOOKUP(B127,'Correspondance territoires'!$A$5:$C$100,2,FALSE()),"")</f>
        <v>Bois de Warnoumont</v>
      </c>
      <c r="D127" s="2" t="s">
        <v>9</v>
      </c>
      <c r="E127" s="15" t="s">
        <v>10</v>
      </c>
      <c r="F127" s="2" t="str">
        <f>IFERROR(VLOOKUP(B127,'Correspondance territoires'!$A$5:$C$100,3,FALSE()),"")</f>
        <v>Sprimont</v>
      </c>
    </row>
    <row r="128" spans="1:6" ht="18" customHeight="1" x14ac:dyDescent="0.3">
      <c r="A128" s="17">
        <v>46318</v>
      </c>
      <c r="B128" s="18">
        <v>8119923135</v>
      </c>
      <c r="C128" s="19" t="str">
        <f>IFERROR(VLOOKUP(B128,'Correspondance territoires'!$A$5:$C$100,2,FALSE()),"")</f>
        <v>LIMONT-HODY</v>
      </c>
      <c r="D128" s="18" t="s">
        <v>9</v>
      </c>
      <c r="E128" s="16" t="s">
        <v>11</v>
      </c>
      <c r="F128" s="18" t="str">
        <f>IFERROR(VLOOKUP(B128,'Correspondance territoires'!$A$5:$C$100,3,FALSE()),"")</f>
        <v>Anthisnes</v>
      </c>
    </row>
    <row r="129" spans="1:6" ht="18" customHeight="1" x14ac:dyDescent="0.3">
      <c r="A129" s="12">
        <v>46319</v>
      </c>
      <c r="B129" s="2">
        <v>8110100001</v>
      </c>
      <c r="C129" s="3" t="str">
        <f>IFERROR(VLOOKUP(B129,'Correspondance territoires'!$A$5:$C$100,2,FALSE()),"")</f>
        <v>Bru-Chevron-Havelange-Heid ST-Pierre</v>
      </c>
      <c r="D129" s="2" t="s">
        <v>9</v>
      </c>
      <c r="E129" s="16" t="s">
        <v>11</v>
      </c>
      <c r="F129" s="2" t="str">
        <f>IFERROR(VLOOKUP(B129,'Correspondance territoires'!$A$5:$C$100,3,FALSE()),"")</f>
        <v>Stoumont ; Ferrières ; Aywaille</v>
      </c>
    </row>
    <row r="130" spans="1:6" ht="18" customHeight="1" x14ac:dyDescent="0.3">
      <c r="A130" s="12">
        <v>46319</v>
      </c>
      <c r="B130" s="2">
        <v>8110102004</v>
      </c>
      <c r="C130" s="3" t="str">
        <f>IFERROR(VLOOKUP(B130,'Correspondance territoires'!$A$5:$C$100,2,FALSE()),"")</f>
        <v>Henumont</v>
      </c>
      <c r="D130" s="2" t="s">
        <v>9</v>
      </c>
      <c r="E130" s="16" t="s">
        <v>11</v>
      </c>
      <c r="F130" s="2" t="str">
        <f>IFERROR(VLOOKUP(B130,'Correspondance territoires'!$A$5:$C$100,3,FALSE()),"")</f>
        <v>Aywaille</v>
      </c>
    </row>
    <row r="131" spans="1:6" ht="18" customHeight="1" x14ac:dyDescent="0.3">
      <c r="A131" s="12">
        <v>46319</v>
      </c>
      <c r="B131" s="2">
        <v>8110104014</v>
      </c>
      <c r="C131" s="3" t="str">
        <f>IFERROR(VLOOKUP(B131,'Correspondance territoires'!$A$5:$C$100,2,FALSE()),"")</f>
        <v>Bois de Ville-St Roch et Bois de Bléron</v>
      </c>
      <c r="D131" s="2" t="s">
        <v>9</v>
      </c>
      <c r="E131" s="16" t="s">
        <v>11</v>
      </c>
      <c r="F131" s="2" t="str">
        <f>IFERROR(VLOOKUP(B131,'Correspondance territoires'!$A$5:$C$100,3,FALSE()),"")</f>
        <v>Ferrières ; Hamoir</v>
      </c>
    </row>
    <row r="132" spans="1:6" ht="18" customHeight="1" x14ac:dyDescent="0.3">
      <c r="A132" s="12">
        <v>46319</v>
      </c>
      <c r="B132" s="2">
        <v>8110104019</v>
      </c>
      <c r="C132" s="3" t="str">
        <f>IFERROR(VLOOKUP(B132,'Correspondance territoires'!$A$5:$C$100,2,FALSE()),"")</f>
        <v>Chambralles</v>
      </c>
      <c r="D132" s="2" t="s">
        <v>9</v>
      </c>
      <c r="E132" s="16" t="s">
        <v>11</v>
      </c>
      <c r="F132" s="2" t="str">
        <f>IFERROR(VLOOKUP(B132,'Correspondance territoires'!$A$5:$C$100,3,FALSE()),"")</f>
        <v>Aywaille ; Comblain-au-Pont</v>
      </c>
    </row>
    <row r="133" spans="1:6" ht="18" customHeight="1" x14ac:dyDescent="0.3">
      <c r="A133" s="12">
        <v>46319</v>
      </c>
      <c r="B133" s="2">
        <v>8110104024</v>
      </c>
      <c r="C133" s="3" t="str">
        <f>IFERROR(VLOOKUP(B133,'Correspondance territoires'!$A$5:$C$100,2,FALSE()),"")</f>
        <v>La Lembrée</v>
      </c>
      <c r="D133" s="2" t="s">
        <v>9</v>
      </c>
      <c r="E133" s="16" t="s">
        <v>11</v>
      </c>
      <c r="F133" s="2" t="str">
        <f>IFERROR(VLOOKUP(B133,'Correspondance territoires'!$A$5:$C$100,3,FALSE()),"")</f>
        <v>Ferrières</v>
      </c>
    </row>
    <row r="134" spans="1:6" ht="18" customHeight="1" x14ac:dyDescent="0.3">
      <c r="A134" s="12">
        <v>46319</v>
      </c>
      <c r="B134" s="2">
        <v>8113033003</v>
      </c>
      <c r="C134" s="3" t="str">
        <f>IFERROR(VLOOKUP(B134,'Correspondance territoires'!$A$5:$C$100,2,FALSE()),"")</f>
        <v>Bois de Warnoumont</v>
      </c>
      <c r="D134" s="2" t="s">
        <v>9</v>
      </c>
      <c r="E134" s="15" t="s">
        <v>10</v>
      </c>
      <c r="F134" s="2" t="str">
        <f>IFERROR(VLOOKUP(B134,'Correspondance territoires'!$A$5:$C$100,3,FALSE()),"")</f>
        <v>Sprimont</v>
      </c>
    </row>
    <row r="135" spans="1:6" ht="18" customHeight="1" x14ac:dyDescent="0.3">
      <c r="A135" s="12">
        <v>46319</v>
      </c>
      <c r="B135" s="2">
        <v>8113108001</v>
      </c>
      <c r="C135" s="3" t="str">
        <f>IFERROR(VLOOKUP(B135,'Correspondance territoires'!$A$5:$C$100,2,FALSE()),"")</f>
        <v>Bois d'Ochain - Beemont</v>
      </c>
      <c r="D135" s="2" t="s">
        <v>9</v>
      </c>
      <c r="E135" s="16" t="s">
        <v>11</v>
      </c>
      <c r="F135" s="2" t="str">
        <f>IFERROR(VLOOKUP(B135,'Correspondance territoires'!$A$5:$C$100,3,FALSE()),"")</f>
        <v>Clavier ; Ouffet ; Tinlot</v>
      </c>
    </row>
    <row r="136" spans="1:6" ht="18" customHeight="1" x14ac:dyDescent="0.3">
      <c r="A136" s="12">
        <v>46319</v>
      </c>
      <c r="B136" s="2">
        <v>8113110002</v>
      </c>
      <c r="C136" s="3" t="str">
        <f>IFERROR(VLOOKUP(B136,'Correspondance territoires'!$A$5:$C$100,2,FALSE()),"")</f>
        <v>Bois de Comblain et Tolumont</v>
      </c>
      <c r="D136" s="2" t="s">
        <v>9</v>
      </c>
      <c r="E136" s="16" t="s">
        <v>11</v>
      </c>
      <c r="F136" s="2" t="str">
        <f>IFERROR(VLOOKUP(B136,'Correspondance territoires'!$A$5:$C$100,3,FALSE()),"")</f>
        <v>Anthisnes ; Comblain-au-Pont</v>
      </c>
    </row>
    <row r="137" spans="1:6" ht="18" customHeight="1" x14ac:dyDescent="0.3">
      <c r="A137" s="12">
        <v>46320</v>
      </c>
      <c r="B137" s="2">
        <v>8113033003</v>
      </c>
      <c r="C137" s="3" t="str">
        <f>IFERROR(VLOOKUP(B137,'Correspondance territoires'!$A$5:$C$100,2,FALSE()),"")</f>
        <v>Bois de Warnoumont</v>
      </c>
      <c r="D137" s="2" t="s">
        <v>9</v>
      </c>
      <c r="E137" s="15" t="s">
        <v>10</v>
      </c>
      <c r="F137" s="2" t="str">
        <f>IFERROR(VLOOKUP(B137,'Correspondance territoires'!$A$5:$C$100,3,FALSE()),"")</f>
        <v>Sprimont</v>
      </c>
    </row>
    <row r="138" spans="1:6" ht="18" customHeight="1" x14ac:dyDescent="0.3">
      <c r="A138" s="17">
        <v>46321</v>
      </c>
      <c r="B138" s="18">
        <v>8110104022</v>
      </c>
      <c r="C138" s="19" t="str">
        <f>IFERROR(VLOOKUP(B138,'Correspondance territoires'!$A$5:$C$100,2,FALSE()),"")</f>
        <v>Mahousseux, Bois du Pouhon</v>
      </c>
      <c r="D138" s="18" t="s">
        <v>9</v>
      </c>
      <c r="E138" s="16" t="s">
        <v>11</v>
      </c>
      <c r="F138" s="18" t="str">
        <f>IFERROR(VLOOKUP(B138,'Correspondance territoires'!$A$5:$C$100,3,FALSE()),"")</f>
        <v>Aywaille</v>
      </c>
    </row>
    <row r="139" spans="1:6" ht="18" customHeight="1" x14ac:dyDescent="0.3">
      <c r="A139" s="11">
        <v>46321</v>
      </c>
      <c r="B139" s="2">
        <v>8113033003</v>
      </c>
      <c r="C139" s="3" t="str">
        <f>IFERROR(VLOOKUP(B139,'Correspondance territoires'!$A$5:$C$100,2,FALSE()),"")</f>
        <v>Bois de Warnoumont</v>
      </c>
      <c r="D139" s="2" t="s">
        <v>9</v>
      </c>
      <c r="E139" s="15" t="s">
        <v>10</v>
      </c>
      <c r="F139" s="2" t="str">
        <f>IFERROR(VLOOKUP(B139,'Correspondance territoires'!$A$5:$C$100,3,FALSE()),"")</f>
        <v>Sprimont</v>
      </c>
    </row>
    <row r="140" spans="1:6" ht="18" customHeight="1" x14ac:dyDescent="0.3">
      <c r="A140" s="11">
        <v>46322</v>
      </c>
      <c r="B140" s="2">
        <v>8113033003</v>
      </c>
      <c r="C140" s="3" t="str">
        <f>IFERROR(VLOOKUP(B140,'Correspondance territoires'!$A$5:$C$100,2,FALSE()),"")</f>
        <v>Bois de Warnoumont</v>
      </c>
      <c r="D140" s="2" t="s">
        <v>9</v>
      </c>
      <c r="E140" s="15" t="s">
        <v>10</v>
      </c>
      <c r="F140" s="2" t="str">
        <f>IFERROR(VLOOKUP(B140,'Correspondance territoires'!$A$5:$C$100,3,FALSE()),"")</f>
        <v>Sprimont</v>
      </c>
    </row>
    <row r="141" spans="1:6" ht="18" customHeight="1" x14ac:dyDescent="0.3">
      <c r="A141" s="11">
        <v>46322</v>
      </c>
      <c r="B141" s="2">
        <v>8119923137</v>
      </c>
      <c r="C141" s="3" t="str">
        <f>IFERROR(VLOOKUP(B141,'Correspondance territoires'!$A$5:$C$100,2,FALSE()),"")</f>
        <v>FONTIN</v>
      </c>
      <c r="D141" s="2" t="s">
        <v>9</v>
      </c>
      <c r="E141" s="16" t="s">
        <v>11</v>
      </c>
      <c r="F141" s="2" t="str">
        <f>IFERROR(VLOOKUP(B141,'Correspondance territoires'!$A$5:$C$100,3,FALSE()),"")</f>
        <v>Esneux</v>
      </c>
    </row>
    <row r="142" spans="1:6" ht="18" customHeight="1" x14ac:dyDescent="0.3">
      <c r="A142" s="17">
        <v>46323</v>
      </c>
      <c r="B142" s="18">
        <v>8110100002</v>
      </c>
      <c r="C142" s="19" t="str">
        <f>IFERROR(VLOOKUP(B142,'Correspondance territoires'!$A$5:$C$100,2,FALSE()),"")</f>
        <v>Pansîre Monthouet Cambron</v>
      </c>
      <c r="D142" s="18" t="s">
        <v>9</v>
      </c>
      <c r="E142" s="16" t="s">
        <v>11</v>
      </c>
      <c r="F142" s="18" t="str">
        <f>IFERROR(VLOOKUP(B142,'Correspondance territoires'!$A$5:$C$100,3,FALSE()),"")</f>
        <v>Stoumont</v>
      </c>
    </row>
    <row r="143" spans="1:6" ht="18" customHeight="1" x14ac:dyDescent="0.3">
      <c r="A143" s="11">
        <v>46323</v>
      </c>
      <c r="B143" s="2">
        <v>8110100018</v>
      </c>
      <c r="C143" s="3" t="str">
        <f>IFERROR(VLOOKUP(B143,'Correspondance territoires'!$A$5:$C$100,2,FALSE()),"")</f>
        <v>Rouge Thier, Domaine des Bruyères</v>
      </c>
      <c r="D143" s="2" t="s">
        <v>9</v>
      </c>
      <c r="E143" s="16" t="s">
        <v>11</v>
      </c>
      <c r="F143" s="2" t="str">
        <f>IFERROR(VLOOKUP(B143,'Correspondance territoires'!$A$5:$C$100,3,FALSE()),"")</f>
        <v>Aywaille ; Sprimont</v>
      </c>
    </row>
    <row r="144" spans="1:6" ht="18" customHeight="1" x14ac:dyDescent="0.3">
      <c r="A144" s="17">
        <v>46323</v>
      </c>
      <c r="B144" s="18">
        <v>8110100032</v>
      </c>
      <c r="C144" s="19" t="str">
        <f>IFERROR(VLOOKUP(B144,'Correspondance territoires'!$A$5:$C$100,2,FALSE()),"")</f>
        <v>Sur Halles</v>
      </c>
      <c r="D144" s="18" t="s">
        <v>9</v>
      </c>
      <c r="E144" s="16" t="s">
        <v>11</v>
      </c>
      <c r="F144" s="18" t="str">
        <f>IFERROR(VLOOKUP(B144,'Correspondance territoires'!$A$5:$C$100,3,FALSE()),"")</f>
        <v>Trooz</v>
      </c>
    </row>
    <row r="145" spans="1:6" ht="18" customHeight="1" x14ac:dyDescent="0.3">
      <c r="A145" s="11">
        <v>46323</v>
      </c>
      <c r="B145" s="2">
        <v>8110104025</v>
      </c>
      <c r="C145" s="3" t="str">
        <f>IFERROR(VLOOKUP(B145,'Correspondance territoires'!$A$5:$C$100,2,FALSE()),"")</f>
        <v>Rouge-Minière</v>
      </c>
      <c r="D145" s="2" t="s">
        <v>9</v>
      </c>
      <c r="E145" s="16" t="s">
        <v>11</v>
      </c>
      <c r="F145" s="2" t="str">
        <f>IFERROR(VLOOKUP(B145,'Correspondance territoires'!$A$5:$C$100,3,FALSE()),"")</f>
        <v>Ferrières</v>
      </c>
    </row>
    <row r="146" spans="1:6" ht="18" customHeight="1" x14ac:dyDescent="0.3">
      <c r="A146" s="17">
        <v>46323</v>
      </c>
      <c r="B146" s="18">
        <v>8110300006</v>
      </c>
      <c r="C146" s="19" t="str">
        <f>IFERROR(VLOOKUP(B146,'Correspondance territoires'!$A$5:$C$100,2,FALSE()),"")</f>
        <v>Chasse de Meuville et de la Lienne</v>
      </c>
      <c r="D146" s="18" t="s">
        <v>9</v>
      </c>
      <c r="E146" s="16" t="s">
        <v>11</v>
      </c>
      <c r="F146" s="18" t="str">
        <f>IFERROR(VLOOKUP(B146,'Correspondance territoires'!$A$5:$C$100,3,FALSE()),"")</f>
        <v>Stoumont</v>
      </c>
    </row>
    <row r="147" spans="1:6" ht="18" customHeight="1" x14ac:dyDescent="0.3">
      <c r="A147" s="11">
        <v>46323</v>
      </c>
      <c r="B147" s="2">
        <v>8113033003</v>
      </c>
      <c r="C147" s="3" t="str">
        <f>IFERROR(VLOOKUP(B147,'Correspondance territoires'!$A$5:$C$100,2,FALSE()),"")</f>
        <v>Bois de Warnoumont</v>
      </c>
      <c r="D147" s="2" t="s">
        <v>9</v>
      </c>
      <c r="E147" s="15" t="s">
        <v>10</v>
      </c>
      <c r="F147" s="2" t="str">
        <f>IFERROR(VLOOKUP(B147,'Correspondance territoires'!$A$5:$C$100,3,FALSE()),"")</f>
        <v>Sprimont</v>
      </c>
    </row>
    <row r="148" spans="1:6" ht="18" customHeight="1" x14ac:dyDescent="0.3">
      <c r="A148" s="11">
        <v>46323</v>
      </c>
      <c r="B148" s="2">
        <v>8119923116</v>
      </c>
      <c r="C148" s="3" t="str">
        <f>IFERROR(VLOOKUP(B148,'Correspondance territoires'!$A$5:$C$100,2,FALSE()),"")</f>
        <v>Domaine du Rond chêne FWB - privé</v>
      </c>
      <c r="D148" s="2" t="s">
        <v>9</v>
      </c>
      <c r="E148" s="16" t="s">
        <v>11</v>
      </c>
      <c r="F148" s="2" t="str">
        <f>IFERROR(VLOOKUP(B148,'Correspondance territoires'!$A$5:$C$100,3,FALSE()),"")</f>
        <v>Esneux</v>
      </c>
    </row>
    <row r="149" spans="1:6" ht="18" customHeight="1" x14ac:dyDescent="0.3">
      <c r="A149" s="11">
        <v>46323</v>
      </c>
      <c r="B149" s="2">
        <v>8119923190</v>
      </c>
      <c r="C149" s="3" t="str">
        <f>IFERROR(VLOOKUP(B149,'Correspondance territoires'!$A$5:$C$100,2,FALSE()),"")</f>
        <v>Bois de Neupré et Villers-au-Tour</v>
      </c>
      <c r="D149" s="2" t="s">
        <v>9</v>
      </c>
      <c r="E149" s="16" t="s">
        <v>11</v>
      </c>
      <c r="F149" s="2" t="str">
        <f>IFERROR(VLOOKUP(B149,'Correspondance territoires'!$A$5:$C$100,3,FALSE()),"")</f>
        <v>Esneux</v>
      </c>
    </row>
    <row r="150" spans="1:6" ht="18" customHeight="1" x14ac:dyDescent="0.3">
      <c r="A150" s="11">
        <v>46324</v>
      </c>
      <c r="B150" s="2">
        <v>8110100003</v>
      </c>
      <c r="C150" s="3" t="str">
        <f>IFERROR(VLOOKUP(B150,'Correspondance territoires'!$A$5:$C$100,2,FALSE()),"")</f>
        <v>Chefna-Porallée</v>
      </c>
      <c r="D150" s="2" t="s">
        <v>9</v>
      </c>
      <c r="E150" s="16" t="s">
        <v>11</v>
      </c>
      <c r="F150" s="2" t="str">
        <f>IFERROR(VLOOKUP(B150,'Correspondance territoires'!$A$5:$C$100,3,FALSE()),"")</f>
        <v>Aywaille</v>
      </c>
    </row>
    <row r="151" spans="1:6" ht="18" customHeight="1" x14ac:dyDescent="0.3">
      <c r="A151" s="11">
        <v>46324</v>
      </c>
      <c r="B151" s="2">
        <v>8113033003</v>
      </c>
      <c r="C151" s="3" t="str">
        <f>IFERROR(VLOOKUP(B151,'Correspondance territoires'!$A$5:$C$100,2,FALSE()),"")</f>
        <v>Bois de Warnoumont</v>
      </c>
      <c r="D151" s="2" t="s">
        <v>9</v>
      </c>
      <c r="E151" s="15" t="s">
        <v>10</v>
      </c>
      <c r="F151" s="2" t="str">
        <f>IFERROR(VLOOKUP(B151,'Correspondance territoires'!$A$5:$C$100,3,FALSE()),"")</f>
        <v>Sprimont</v>
      </c>
    </row>
    <row r="152" spans="1:6" ht="18" customHeight="1" x14ac:dyDescent="0.3">
      <c r="A152" s="11">
        <v>46325</v>
      </c>
      <c r="B152" s="2">
        <v>8110100007</v>
      </c>
      <c r="C152" s="3" t="str">
        <f>IFERROR(VLOOKUP(B152,'Correspondance territoires'!$A$5:$C$100,2,FALSE()),"")</f>
        <v>Hovas -Thirister - Chevron</v>
      </c>
      <c r="D152" s="2" t="s">
        <v>9</v>
      </c>
      <c r="E152" s="16" t="s">
        <v>11</v>
      </c>
      <c r="F152" s="2" t="str">
        <f>IFERROR(VLOOKUP(B152,'Correspondance territoires'!$A$5:$C$100,3,FALSE()),"")</f>
        <v>Stoumont</v>
      </c>
    </row>
    <row r="153" spans="1:6" ht="18" customHeight="1" x14ac:dyDescent="0.3">
      <c r="A153" s="11">
        <v>46325</v>
      </c>
      <c r="B153" s="2">
        <v>8110104015</v>
      </c>
      <c r="C153" s="3" t="str">
        <f>IFERROR(VLOOKUP(B153,'Correspondance territoires'!$A$5:$C$100,2,FALSE()),"")</f>
        <v>Lassus</v>
      </c>
      <c r="D153" s="2" t="s">
        <v>9</v>
      </c>
      <c r="E153" s="16" t="s">
        <v>11</v>
      </c>
      <c r="F153" s="2" t="str">
        <f>IFERROR(VLOOKUP(B153,'Correspondance territoires'!$A$5:$C$100,3,FALSE()),"")</f>
        <v>Hamoir</v>
      </c>
    </row>
    <row r="154" spans="1:6" ht="18" customHeight="1" x14ac:dyDescent="0.3">
      <c r="A154" s="17">
        <v>46325</v>
      </c>
      <c r="B154" s="18">
        <v>8110300016</v>
      </c>
      <c r="C154" s="19" t="str">
        <f>IFERROR(VLOOKUP(B154,'Correspondance territoires'!$A$5:$C$100,2,FALSE()),"")</f>
        <v>La Villa</v>
      </c>
      <c r="D154" s="18" t="s">
        <v>9</v>
      </c>
      <c r="E154" s="16" t="s">
        <v>11</v>
      </c>
      <c r="F154" s="18" t="str">
        <f>IFERROR(VLOOKUP(B154,'Correspondance territoires'!$A$5:$C$100,3,FALSE()),"")</f>
        <v>Stoumont</v>
      </c>
    </row>
    <row r="155" spans="1:6" ht="18" customHeight="1" x14ac:dyDescent="0.3">
      <c r="A155" s="11">
        <v>46325</v>
      </c>
      <c r="B155" s="2">
        <v>8113033004</v>
      </c>
      <c r="C155" s="3" t="str">
        <f>IFERROR(VLOOKUP(B155,'Correspondance territoires'!$A$5:$C$100,2,FALSE()),"")</f>
        <v>Heid des Gattes</v>
      </c>
      <c r="D155" s="2" t="s">
        <v>9</v>
      </c>
      <c r="E155" s="16" t="s">
        <v>11</v>
      </c>
      <c r="F155" s="2" t="str">
        <f>IFERROR(VLOOKUP(B155,'Correspondance territoires'!$A$5:$C$100,3,FALSE()),"")</f>
        <v>Aywaille ; Sprimont</v>
      </c>
    </row>
    <row r="156" spans="1:6" ht="18" customHeight="1" x14ac:dyDescent="0.3">
      <c r="A156" s="11">
        <v>46325</v>
      </c>
      <c r="B156" s="2">
        <v>8113033501</v>
      </c>
      <c r="C156" s="3" t="str">
        <f>IFERROR(VLOOKUP(B156,'Correspondance territoires'!$A$5:$C$100,2,FALSE()),"")</f>
        <v>Roches Sanglantes</v>
      </c>
      <c r="D156" s="2" t="s">
        <v>9</v>
      </c>
      <c r="E156" s="16" t="s">
        <v>11</v>
      </c>
      <c r="F156" s="2" t="str">
        <f>IFERROR(VLOOKUP(B156,'Correspondance territoires'!$A$5:$C$100,3,FALSE()),"")</f>
        <v>Aywaille ; Sprimont</v>
      </c>
    </row>
    <row r="157" spans="1:6" ht="18" customHeight="1" x14ac:dyDescent="0.3">
      <c r="A157" s="11">
        <v>46325</v>
      </c>
      <c r="B157" s="2">
        <v>8113493012</v>
      </c>
      <c r="C157" s="3" t="str">
        <f>IFERROR(VLOOKUP(B157,'Correspondance territoires'!$A$5:$C$100,2,FALSE()),"")</f>
        <v>Chasse de Florzé / Rouvreux</v>
      </c>
      <c r="D157" s="2" t="s">
        <v>9</v>
      </c>
      <c r="E157" s="16" t="s">
        <v>11</v>
      </c>
      <c r="F157" s="2" t="str">
        <f>IFERROR(VLOOKUP(B157,'Correspondance territoires'!$A$5:$C$100,3,FALSE()),"")</f>
        <v>Sprimont ; Aywaille</v>
      </c>
    </row>
    <row r="158" spans="1:6" ht="18" customHeight="1" x14ac:dyDescent="0.3">
      <c r="A158" s="12">
        <v>46326</v>
      </c>
      <c r="B158" s="2">
        <v>8110100007</v>
      </c>
      <c r="C158" s="3" t="str">
        <f>IFERROR(VLOOKUP(B158,'Correspondance territoires'!$A$5:$C$100,2,FALSE()),"")</f>
        <v>Hovas -Thirister - Chevron</v>
      </c>
      <c r="D158" s="2" t="s">
        <v>9</v>
      </c>
      <c r="E158" s="16" t="s">
        <v>11</v>
      </c>
      <c r="F158" s="2" t="str">
        <f>IFERROR(VLOOKUP(B158,'Correspondance territoires'!$A$5:$C$100,3,FALSE()),"")</f>
        <v>Stoumont</v>
      </c>
    </row>
    <row r="159" spans="1:6" ht="18" customHeight="1" x14ac:dyDescent="0.3">
      <c r="A159" s="20">
        <v>46326</v>
      </c>
      <c r="B159" s="18">
        <v>8110300016</v>
      </c>
      <c r="C159" s="19" t="str">
        <f>IFERROR(VLOOKUP(B159,'Correspondance territoires'!$A$5:$C$100,2,FALSE()),"")</f>
        <v>La Villa</v>
      </c>
      <c r="D159" s="18" t="s">
        <v>9</v>
      </c>
      <c r="E159" s="16" t="s">
        <v>11</v>
      </c>
      <c r="F159" s="18" t="str">
        <f>IFERROR(VLOOKUP(B159,'Correspondance territoires'!$A$5:$C$100,3,FALSE()),"")</f>
        <v>Stoumont</v>
      </c>
    </row>
    <row r="160" spans="1:6" ht="18" customHeight="1" x14ac:dyDescent="0.3">
      <c r="A160" s="12">
        <v>46327</v>
      </c>
      <c r="B160" s="2">
        <v>8119923108</v>
      </c>
      <c r="C160" s="3" t="str">
        <f>IFERROR(VLOOKUP(B160,'Correspondance territoires'!$A$5:$C$100,2,FALSE()),"")</f>
        <v>Chasse du Tultay</v>
      </c>
      <c r="D160" s="2" t="s">
        <v>9</v>
      </c>
      <c r="E160" s="16" t="s">
        <v>11</v>
      </c>
      <c r="F160" s="2" t="str">
        <f>IFERROR(VLOOKUP(B160,'Correspondance territoires'!$A$5:$C$100,3,FALSE()),"")</f>
        <v>Anthisnes</v>
      </c>
    </row>
    <row r="161" spans="1:6" ht="18" customHeight="1" x14ac:dyDescent="0.3">
      <c r="A161" s="12">
        <v>46327</v>
      </c>
      <c r="B161" s="2">
        <v>8119923119</v>
      </c>
      <c r="C161" s="3" t="str">
        <f>IFERROR(VLOOKUP(B161,'Correspondance territoires'!$A$5:$C$100,2,FALSE()),"")</f>
        <v>Chasse de Limont et Lagrange</v>
      </c>
      <c r="D161" s="2" t="s">
        <v>9</v>
      </c>
      <c r="E161" s="16" t="s">
        <v>11</v>
      </c>
      <c r="F161" s="2" t="str">
        <f>IFERROR(VLOOKUP(B161,'Correspondance territoires'!$A$5:$C$100,3,FALSE()),"")</f>
        <v>Anthisnes ; Esneux</v>
      </c>
    </row>
    <row r="162" spans="1:6" ht="18" customHeight="1" x14ac:dyDescent="0.3">
      <c r="A162" s="12">
        <v>46327</v>
      </c>
      <c r="B162" s="2">
        <v>8119923146</v>
      </c>
      <c r="C162" s="3" t="str">
        <f>IFERROR(VLOOKUP(B162,'Correspondance territoires'!$A$5:$C$100,2,FALSE()),"")</f>
        <v>Hautgné</v>
      </c>
      <c r="D162" s="2" t="s">
        <v>9</v>
      </c>
      <c r="E162" s="16" t="s">
        <v>11</v>
      </c>
      <c r="F162" s="2" t="str">
        <f>IFERROR(VLOOKUP(B162,'Correspondance territoires'!$A$5:$C$100,3,FALSE()),"")</f>
        <v>Sprimont</v>
      </c>
    </row>
    <row r="163" spans="1:6" ht="18" customHeight="1" x14ac:dyDescent="0.3">
      <c r="A163" s="11">
        <v>46329</v>
      </c>
      <c r="B163" s="2">
        <v>8110100017</v>
      </c>
      <c r="C163" s="3" t="str">
        <f>IFERROR(VLOOKUP(B163,'Correspondance territoires'!$A$5:$C$100,2,FALSE()),"")</f>
        <v>Fagne Naze - Chefna</v>
      </c>
      <c r="D163" s="2" t="s">
        <v>9</v>
      </c>
      <c r="E163" s="16" t="s">
        <v>11</v>
      </c>
      <c r="F163" s="2" t="str">
        <f>IFERROR(VLOOKUP(B163,'Correspondance territoires'!$A$5:$C$100,3,FALSE()),"")</f>
        <v>Stoumont</v>
      </c>
    </row>
    <row r="164" spans="1:6" ht="18" customHeight="1" x14ac:dyDescent="0.3">
      <c r="A164" s="11">
        <v>46329</v>
      </c>
      <c r="B164" s="2">
        <v>8110102008</v>
      </c>
      <c r="C164" s="3" t="str">
        <f>IFERROR(VLOOKUP(B164,'Correspondance territoires'!$A$5:$C$100,2,FALSE()),"")</f>
        <v>Priestet, Pavillonchamps, Houssonloge</v>
      </c>
      <c r="D164" s="2" t="s">
        <v>9</v>
      </c>
      <c r="E164" s="16" t="s">
        <v>11</v>
      </c>
      <c r="F164" s="2" t="str">
        <f>IFERROR(VLOOKUP(B164,'Correspondance territoires'!$A$5:$C$100,3,FALSE()),"")</f>
        <v>Aywaille</v>
      </c>
    </row>
    <row r="165" spans="1:6" ht="18" customHeight="1" x14ac:dyDescent="0.3">
      <c r="A165" s="17">
        <v>46329</v>
      </c>
      <c r="B165" s="18">
        <v>8110103002</v>
      </c>
      <c r="C165" s="19" t="str">
        <f>IFERROR(VLOOKUP(B165,'Correspondance territoires'!$A$5:$C$100,2,FALSE()),"")</f>
        <v>Ville d'Arlon / Bois de Bosson</v>
      </c>
      <c r="D165" s="18" t="s">
        <v>9</v>
      </c>
      <c r="E165" s="16" t="s">
        <v>11</v>
      </c>
      <c r="F165" s="18" t="str">
        <f>IFERROR(VLOOKUP(B165,'Correspondance territoires'!$A$5:$C$100,3,FALSE()),"")</f>
        <v>Ferrières ; Stoumont</v>
      </c>
    </row>
    <row r="166" spans="1:6" ht="18" customHeight="1" x14ac:dyDescent="0.3">
      <c r="A166" s="17">
        <v>46329</v>
      </c>
      <c r="B166" s="18">
        <v>8110103019</v>
      </c>
      <c r="C166" s="19" t="str">
        <f>IFERROR(VLOOKUP(B166,'Correspondance territoires'!$A$5:$C$100,2,FALSE()),"")</f>
        <v>Paradis - Bosson</v>
      </c>
      <c r="D166" s="18" t="s">
        <v>9</v>
      </c>
      <c r="E166" s="16" t="s">
        <v>11</v>
      </c>
      <c r="F166" s="18" t="str">
        <f>IFERROR(VLOOKUP(B166,'Correspondance territoires'!$A$5:$C$100,3,FALSE()),"")</f>
        <v>Aywaille ; Ferrières</v>
      </c>
    </row>
    <row r="167" spans="1:6" ht="18" customHeight="1" x14ac:dyDescent="0.3">
      <c r="A167" s="11">
        <v>46329</v>
      </c>
      <c r="B167" s="2">
        <v>8110104005</v>
      </c>
      <c r="C167" s="3" t="str">
        <f>IFERROR(VLOOKUP(B167,'Correspondance territoires'!$A$5:$C$100,2,FALSE()),"")</f>
        <v>Hoyemont</v>
      </c>
      <c r="D167" s="2" t="s">
        <v>9</v>
      </c>
      <c r="E167" s="16" t="s">
        <v>11</v>
      </c>
      <c r="F167" s="2" t="str">
        <f>IFERROR(VLOOKUP(B167,'Correspondance territoires'!$A$5:$C$100,3,FALSE()),"")</f>
        <v>Comblain-au-Pont ; Aywaille</v>
      </c>
    </row>
    <row r="168" spans="1:6" ht="18" customHeight="1" x14ac:dyDescent="0.3">
      <c r="A168" s="11">
        <v>46329</v>
      </c>
      <c r="B168" s="2">
        <v>8110104007</v>
      </c>
      <c r="C168" s="3" t="str">
        <f>IFERROR(VLOOKUP(B168,'Correspondance territoires'!$A$5:$C$100,2,FALSE()),"")</f>
        <v>My, Vieuxville</v>
      </c>
      <c r="D168" s="2" t="s">
        <v>9</v>
      </c>
      <c r="E168" s="16" t="s">
        <v>11</v>
      </c>
      <c r="F168" s="2" t="str">
        <f>IFERROR(VLOOKUP(B168,'Correspondance territoires'!$A$5:$C$100,3,FALSE()),"")</f>
        <v>Ferrières</v>
      </c>
    </row>
    <row r="169" spans="1:6" ht="18" customHeight="1" x14ac:dyDescent="0.3">
      <c r="A169" s="11">
        <v>46329</v>
      </c>
      <c r="B169" s="2">
        <v>8110104010</v>
      </c>
      <c r="C169" s="3" t="str">
        <f>IFERROR(VLOOKUP(B169,'Correspondance territoires'!$A$5:$C$100,2,FALSE()),"")</f>
        <v>Chasses "LAROCHE" Ernonheid-Ferrières</v>
      </c>
      <c r="D169" s="2" t="s">
        <v>9</v>
      </c>
      <c r="E169" s="16" t="s">
        <v>11</v>
      </c>
      <c r="F169" s="2" t="str">
        <f>IFERROR(VLOOKUP(B169,'Correspondance territoires'!$A$5:$C$100,3,FALSE()),"")</f>
        <v>Ferrières ; Aywaille</v>
      </c>
    </row>
    <row r="170" spans="1:6" ht="18" customHeight="1" x14ac:dyDescent="0.3">
      <c r="A170" s="11">
        <v>46329</v>
      </c>
      <c r="B170" s="2">
        <v>8110166003</v>
      </c>
      <c r="C170" s="3" t="str">
        <f>IFERROR(VLOOKUP(B170,'Correspondance territoires'!$A$5:$C$100,2,FALSE()),"")</f>
        <v>Chasses2 "LAROCHE" Ernonheid-Ferrières</v>
      </c>
      <c r="D170" s="2" t="s">
        <v>9</v>
      </c>
      <c r="E170" s="16" t="s">
        <v>11</v>
      </c>
      <c r="F170" s="2" t="str">
        <f>IFERROR(VLOOKUP(B170,'Correspondance territoires'!$A$5:$C$100,3,FALSE()),"")</f>
        <v>Ferrières ; Aywaille</v>
      </c>
    </row>
    <row r="171" spans="1:6" ht="18" customHeight="1" x14ac:dyDescent="0.3">
      <c r="A171" s="11">
        <v>46331</v>
      </c>
      <c r="B171" s="2">
        <v>8110100019</v>
      </c>
      <c r="C171" s="3" t="str">
        <f>IFERROR(VLOOKUP(B171,'Correspondance territoires'!$A$5:$C$100,2,FALSE()),"")</f>
        <v>Colonheid, Bois de Banneux</v>
      </c>
      <c r="D171" s="2" t="s">
        <v>9</v>
      </c>
      <c r="E171" s="16" t="s">
        <v>11</v>
      </c>
      <c r="F171" s="2" t="str">
        <f>IFERROR(VLOOKUP(B171,'Correspondance territoires'!$A$5:$C$100,3,FALSE()),"")</f>
        <v>Sprimont ; Trooz</v>
      </c>
    </row>
    <row r="172" spans="1:6" ht="18" customHeight="1" x14ac:dyDescent="0.3">
      <c r="A172" s="11">
        <v>46331</v>
      </c>
      <c r="B172" s="2">
        <v>8110104018</v>
      </c>
      <c r="C172" s="3" t="str">
        <f>IFERROR(VLOOKUP(B172,'Correspondance territoires'!$A$5:$C$100,2,FALSE()),"")</f>
        <v>Heid de Chaude</v>
      </c>
      <c r="D172" s="2" t="s">
        <v>9</v>
      </c>
      <c r="E172" s="16" t="s">
        <v>11</v>
      </c>
      <c r="F172" s="2" t="str">
        <f>IFERROR(VLOOKUP(B172,'Correspondance territoires'!$A$5:$C$100,3,FALSE()),"")</f>
        <v>Ferrières</v>
      </c>
    </row>
    <row r="173" spans="1:6" ht="18" customHeight="1" x14ac:dyDescent="0.3">
      <c r="A173" s="11">
        <v>46332</v>
      </c>
      <c r="B173" s="2">
        <v>8110100001</v>
      </c>
      <c r="C173" s="3" t="str">
        <f>IFERROR(VLOOKUP(B173,'Correspondance territoires'!$A$5:$C$100,2,FALSE()),"")</f>
        <v>Bru-Chevron-Havelange-Heid ST-Pierre</v>
      </c>
      <c r="D173" s="2" t="s">
        <v>9</v>
      </c>
      <c r="E173" s="16" t="s">
        <v>11</v>
      </c>
      <c r="F173" s="2" t="str">
        <f>IFERROR(VLOOKUP(B173,'Correspondance territoires'!$A$5:$C$100,3,FALSE()),"")</f>
        <v>Stoumont ; Ferrières ; Aywaille</v>
      </c>
    </row>
    <row r="174" spans="1:6" ht="18" customHeight="1" x14ac:dyDescent="0.3">
      <c r="A174" s="11">
        <v>46332</v>
      </c>
      <c r="B174" s="2">
        <v>8110100025</v>
      </c>
      <c r="C174" s="3" t="str">
        <f>IFERROR(VLOOKUP(B174,'Correspondance territoires'!$A$5:$C$100,2,FALSE()),"")</f>
        <v>Deigné</v>
      </c>
      <c r="D174" s="2" t="s">
        <v>9</v>
      </c>
      <c r="E174" s="16" t="s">
        <v>11</v>
      </c>
      <c r="F174" s="2" t="str">
        <f>IFERROR(VLOOKUP(B174,'Correspondance territoires'!$A$5:$C$100,3,FALSE()),"")</f>
        <v>Aywaille ; Sprimont</v>
      </c>
    </row>
    <row r="175" spans="1:6" ht="18" customHeight="1" x14ac:dyDescent="0.3">
      <c r="A175" s="17">
        <v>46332</v>
      </c>
      <c r="B175" s="18">
        <v>8110100032</v>
      </c>
      <c r="C175" s="19" t="str">
        <f>IFERROR(VLOOKUP(B175,'Correspondance territoires'!$A$5:$C$100,2,FALSE()),"")</f>
        <v>Sur Halles</v>
      </c>
      <c r="D175" s="18" t="s">
        <v>9</v>
      </c>
      <c r="E175" s="16" t="s">
        <v>11</v>
      </c>
      <c r="F175" s="18" t="str">
        <f>IFERROR(VLOOKUP(B175,'Correspondance territoires'!$A$5:$C$100,3,FALSE()),"")</f>
        <v>Trooz</v>
      </c>
    </row>
    <row r="176" spans="1:6" ht="18" customHeight="1" x14ac:dyDescent="0.3">
      <c r="A176" s="12">
        <v>46333</v>
      </c>
      <c r="B176" s="2">
        <v>8110102013</v>
      </c>
      <c r="C176" s="3" t="str">
        <f>IFERROR(VLOOKUP(B176,'Correspondance territoires'!$A$5:$C$100,2,FALSE()),"")</f>
        <v>Grand Hé, Kin</v>
      </c>
      <c r="D176" s="2" t="s">
        <v>9</v>
      </c>
      <c r="E176" s="16" t="s">
        <v>11</v>
      </c>
      <c r="F176" s="2" t="str">
        <f>IFERROR(VLOOKUP(B176,'Correspondance territoires'!$A$5:$C$100,3,FALSE()),"")</f>
        <v>Aywaille</v>
      </c>
    </row>
    <row r="177" spans="1:6" ht="18" customHeight="1" x14ac:dyDescent="0.3">
      <c r="A177" s="12">
        <v>46333</v>
      </c>
      <c r="B177" s="2">
        <v>8110104019</v>
      </c>
      <c r="C177" s="3" t="str">
        <f>IFERROR(VLOOKUP(B177,'Correspondance territoires'!$A$5:$C$100,2,FALSE()),"")</f>
        <v>Chambralles</v>
      </c>
      <c r="D177" s="2" t="s">
        <v>9</v>
      </c>
      <c r="E177" s="16" t="s">
        <v>11</v>
      </c>
      <c r="F177" s="2" t="str">
        <f>IFERROR(VLOOKUP(B177,'Correspondance territoires'!$A$5:$C$100,3,FALSE()),"")</f>
        <v>Aywaille ; Comblain-au-Pont</v>
      </c>
    </row>
    <row r="178" spans="1:6" ht="18" customHeight="1" x14ac:dyDescent="0.3">
      <c r="A178" s="12">
        <v>46333</v>
      </c>
      <c r="B178" s="2">
        <v>8110300003</v>
      </c>
      <c r="C178" s="3" t="str">
        <f>IFERROR(VLOOKUP(B178,'Correspondance territoires'!$A$5:$C$100,2,FALSE()),"")</f>
        <v>Rahier, Gérouville</v>
      </c>
      <c r="D178" s="2" t="s">
        <v>9</v>
      </c>
      <c r="E178" s="16" t="s">
        <v>11</v>
      </c>
      <c r="F178" s="2" t="str">
        <f>IFERROR(VLOOKUP(B178,'Correspondance territoires'!$A$5:$C$100,3,FALSE()),"")</f>
        <v>Stoumont</v>
      </c>
    </row>
    <row r="179" spans="1:6" ht="18" customHeight="1" x14ac:dyDescent="0.3">
      <c r="A179" s="20">
        <v>46333</v>
      </c>
      <c r="B179" s="18">
        <v>8113415006</v>
      </c>
      <c r="C179" s="19" t="str">
        <f>IFERROR(VLOOKUP(B179,'Correspondance territoires'!$A$5:$C$100,2,FALSE()),"")</f>
        <v>Himbe</v>
      </c>
      <c r="D179" s="18" t="s">
        <v>9</v>
      </c>
      <c r="E179" s="16" t="s">
        <v>11</v>
      </c>
      <c r="F179" s="18" t="str">
        <f>IFERROR(VLOOKUP(B179,'Correspondance territoires'!$A$5:$C$100,3,FALSE()),"")</f>
        <v>Ouffet</v>
      </c>
    </row>
    <row r="180" spans="1:6" ht="18" customHeight="1" x14ac:dyDescent="0.3">
      <c r="A180" s="12">
        <v>46333</v>
      </c>
      <c r="B180" s="2">
        <v>8119923144</v>
      </c>
      <c r="C180" s="3" t="str">
        <f>IFERROR(VLOOKUP(B180,'Correspondance territoires'!$A$5:$C$100,2,FALSE()),"")</f>
        <v>Xhos</v>
      </c>
      <c r="D180" s="2" t="s">
        <v>9</v>
      </c>
      <c r="E180" s="16" t="s">
        <v>11</v>
      </c>
      <c r="F180" s="2" t="str">
        <f>IFERROR(VLOOKUP(B180,'Correspondance territoires'!$A$5:$C$100,3,FALSE()),"")</f>
        <v>Anthisnes ; Ouffet</v>
      </c>
    </row>
    <row r="181" spans="1:6" ht="18" customHeight="1" x14ac:dyDescent="0.3">
      <c r="A181" s="20">
        <v>46334</v>
      </c>
      <c r="B181" s="18">
        <v>8119923151</v>
      </c>
      <c r="C181" s="19" t="str">
        <f>IFERROR(VLOOKUP(B181,'Correspondance territoires'!$A$5:$C$100,2,FALSE()),"")</f>
        <v>Bois de Favence et Bois des Gottes - Houchnée</v>
      </c>
      <c r="D181" s="18" t="s">
        <v>9</v>
      </c>
      <c r="E181" s="16" t="s">
        <v>11</v>
      </c>
      <c r="F181" s="18" t="str">
        <f>IFERROR(VLOOKUP(B181,'Correspondance territoires'!$A$5:$C$100,3,FALSE()),"")</f>
        <v>Anthisnes</v>
      </c>
    </row>
    <row r="182" spans="1:6" ht="18" customHeight="1" x14ac:dyDescent="0.3">
      <c r="A182" s="17">
        <v>46335</v>
      </c>
      <c r="B182" s="18">
        <v>8110103022</v>
      </c>
      <c r="C182" s="19" t="str">
        <f>IFERROR(VLOOKUP(B182,'Correspondance territoires'!$A$5:$C$100,2,FALSE()),"")</f>
        <v>Wésomont - Bois des Arsins</v>
      </c>
      <c r="D182" s="18" t="s">
        <v>9</v>
      </c>
      <c r="E182" s="16" t="s">
        <v>11</v>
      </c>
      <c r="F182" s="18" t="str">
        <f>IFERROR(VLOOKUP(B182,'Correspondance territoires'!$A$5:$C$100,3,FALSE()),"")</f>
        <v>Ferrières</v>
      </c>
    </row>
    <row r="183" spans="1:6" ht="18" customHeight="1" x14ac:dyDescent="0.3">
      <c r="A183" s="11">
        <v>46335</v>
      </c>
      <c r="B183" s="2">
        <v>8113033003</v>
      </c>
      <c r="C183" s="3" t="str">
        <f>IFERROR(VLOOKUP(B183,'Correspondance territoires'!$A$5:$C$100,2,FALSE()),"")</f>
        <v>Bois de Warnoumont</v>
      </c>
      <c r="D183" s="2" t="s">
        <v>9</v>
      </c>
      <c r="E183" s="16" t="s">
        <v>11</v>
      </c>
      <c r="F183" s="2" t="str">
        <f>IFERROR(VLOOKUP(B183,'Correspondance territoires'!$A$5:$C$100,3,FALSE()),"")</f>
        <v>Sprimont</v>
      </c>
    </row>
    <row r="184" spans="1:6" ht="18" customHeight="1" x14ac:dyDescent="0.3">
      <c r="A184" s="17">
        <v>46335</v>
      </c>
      <c r="B184" s="18">
        <v>8113493003</v>
      </c>
      <c r="C184" s="19" t="str">
        <f>IFERROR(VLOOKUP(B184,'Correspondance territoires'!$A$5:$C$100,2,FALSE()),"")</f>
        <v>Lincé</v>
      </c>
      <c r="D184" s="18" t="s">
        <v>9</v>
      </c>
      <c r="E184" s="16" t="s">
        <v>11</v>
      </c>
      <c r="F184" s="18" t="str">
        <f>IFERROR(VLOOKUP(B184,'Correspondance territoires'!$A$5:$C$100,3,FALSE()),"")</f>
        <v>Sprimont</v>
      </c>
    </row>
    <row r="185" spans="1:6" ht="18" customHeight="1" x14ac:dyDescent="0.3">
      <c r="A185" s="17">
        <v>46335</v>
      </c>
      <c r="B185" s="18">
        <v>8119923190</v>
      </c>
      <c r="C185" s="19" t="str">
        <f>IFERROR(VLOOKUP(B185,'Correspondance territoires'!$A$5:$C$100,2,FALSE()),"")</f>
        <v>Bois de Neupré et Villers-au-Tour</v>
      </c>
      <c r="D185" s="18" t="s">
        <v>9</v>
      </c>
      <c r="E185" s="16" t="s">
        <v>11</v>
      </c>
      <c r="F185" s="18" t="str">
        <f>IFERROR(VLOOKUP(B185,'Correspondance territoires'!$A$5:$C$100,3,FALSE()),"")</f>
        <v>Esneux</v>
      </c>
    </row>
    <row r="186" spans="1:6" ht="18" customHeight="1" x14ac:dyDescent="0.3">
      <c r="A186" s="20">
        <v>46337</v>
      </c>
      <c r="B186" s="18">
        <v>8110100020</v>
      </c>
      <c r="C186" s="19" t="str">
        <f>IFERROR(VLOOKUP(B186,'Correspondance territoires'!$A$5:$C$100,2,FALSE()),"")</f>
        <v>Andoumont, Rolémont, Stinval, Louveigné</v>
      </c>
      <c r="D186" s="18" t="s">
        <v>9</v>
      </c>
      <c r="E186" s="16" t="s">
        <v>11</v>
      </c>
      <c r="F186" s="18" t="str">
        <f>IFERROR(VLOOKUP(B186,'Correspondance territoires'!$A$5:$C$100,3,FALSE()),"")</f>
        <v>Sprimont ; Trooz</v>
      </c>
    </row>
    <row r="187" spans="1:6" ht="18" customHeight="1" x14ac:dyDescent="0.3">
      <c r="A187" s="12">
        <v>46337</v>
      </c>
      <c r="B187" s="2">
        <v>8110104014</v>
      </c>
      <c r="C187" s="3" t="str">
        <f>IFERROR(VLOOKUP(B187,'Correspondance territoires'!$A$5:$C$100,2,FALSE()),"")</f>
        <v>Bois de Ville-St Roch et Bois de Bléron</v>
      </c>
      <c r="D187" s="2" t="s">
        <v>9</v>
      </c>
      <c r="E187" s="16" t="s">
        <v>11</v>
      </c>
      <c r="F187" s="2" t="str">
        <f>IFERROR(VLOOKUP(B187,'Correspondance territoires'!$A$5:$C$100,3,FALSE()),"")</f>
        <v>Ferrières ; Hamoir</v>
      </c>
    </row>
    <row r="188" spans="1:6" ht="18" customHeight="1" x14ac:dyDescent="0.3">
      <c r="A188" s="20">
        <v>46337</v>
      </c>
      <c r="B188" s="18">
        <v>8110105008</v>
      </c>
      <c r="C188" s="19" t="str">
        <f>IFERROR(VLOOKUP(B188,'Correspondance territoires'!$A$5:$C$100,2,FALSE()),"")</f>
        <v>Pailhe - Bois de la Drève</v>
      </c>
      <c r="D188" s="18" t="s">
        <v>9</v>
      </c>
      <c r="E188" s="16" t="s">
        <v>11</v>
      </c>
      <c r="F188" s="18" t="str">
        <f>IFERROR(VLOOKUP(B188,'Correspondance territoires'!$A$5:$C$100,3,FALSE()),"")</f>
        <v>Clavier</v>
      </c>
    </row>
    <row r="189" spans="1:6" ht="18" customHeight="1" x14ac:dyDescent="0.3">
      <c r="A189" s="12">
        <v>46337</v>
      </c>
      <c r="B189" s="2">
        <v>8119923108</v>
      </c>
      <c r="C189" s="3" t="str">
        <f>IFERROR(VLOOKUP(B189,'Correspondance territoires'!$A$5:$C$100,2,FALSE()),"")</f>
        <v>Chasse du Tultay</v>
      </c>
      <c r="D189" s="2" t="s">
        <v>9</v>
      </c>
      <c r="E189" s="16" t="s">
        <v>11</v>
      </c>
      <c r="F189" s="2" t="str">
        <f>IFERROR(VLOOKUP(B189,'Correspondance territoires'!$A$5:$C$100,3,FALSE()),"")</f>
        <v>Anthisnes</v>
      </c>
    </row>
    <row r="190" spans="1:6" ht="18" customHeight="1" x14ac:dyDescent="0.3">
      <c r="A190" s="12">
        <v>46337</v>
      </c>
      <c r="B190" s="2">
        <v>8119923116</v>
      </c>
      <c r="C190" s="3" t="str">
        <f>IFERROR(VLOOKUP(B190,'Correspondance territoires'!$A$5:$C$100,2,FALSE()),"")</f>
        <v>Domaine du Rond chêne FWB - privé</v>
      </c>
      <c r="D190" s="2" t="s">
        <v>9</v>
      </c>
      <c r="E190" s="16" t="s">
        <v>11</v>
      </c>
      <c r="F190" s="2" t="str">
        <f>IFERROR(VLOOKUP(B190,'Correspondance territoires'!$A$5:$C$100,3,FALSE()),"")</f>
        <v>Esneux</v>
      </c>
    </row>
    <row r="191" spans="1:6" ht="18" customHeight="1" x14ac:dyDescent="0.3">
      <c r="A191" s="12">
        <v>46337</v>
      </c>
      <c r="B191" s="2">
        <v>8119923119</v>
      </c>
      <c r="C191" s="3" t="str">
        <f>IFERROR(VLOOKUP(B191,'Correspondance territoires'!$A$5:$C$100,2,FALSE()),"")</f>
        <v>Chasse de Limont et Lagrange</v>
      </c>
      <c r="D191" s="2" t="s">
        <v>9</v>
      </c>
      <c r="E191" s="16" t="s">
        <v>11</v>
      </c>
      <c r="F191" s="2" t="str">
        <f>IFERROR(VLOOKUP(B191,'Correspondance territoires'!$A$5:$C$100,3,FALSE()),"")</f>
        <v>Anthisnes ; Esneux</v>
      </c>
    </row>
    <row r="192" spans="1:6" ht="18" customHeight="1" x14ac:dyDescent="0.3">
      <c r="A192" s="12">
        <v>46337</v>
      </c>
      <c r="B192" s="2">
        <v>8119923190</v>
      </c>
      <c r="C192" s="3" t="str">
        <f>IFERROR(VLOOKUP(B192,'Correspondance territoires'!$A$5:$C$100,2,FALSE()),"")</f>
        <v>Bois de Neupré et Villers-au-Tour</v>
      </c>
      <c r="D192" s="2" t="s">
        <v>9</v>
      </c>
      <c r="E192" s="16" t="s">
        <v>11</v>
      </c>
      <c r="F192" s="2" t="str">
        <f>IFERROR(VLOOKUP(B192,'Correspondance territoires'!$A$5:$C$100,3,FALSE()),"")</f>
        <v>Esneux</v>
      </c>
    </row>
    <row r="193" spans="1:6" ht="18" customHeight="1" x14ac:dyDescent="0.3">
      <c r="A193" s="11">
        <v>46338</v>
      </c>
      <c r="B193" s="2">
        <v>8110103008</v>
      </c>
      <c r="C193" s="3" t="str">
        <f>IFERROR(VLOOKUP(B193,'Correspondance territoires'!$A$5:$C$100,2,FALSE()),"")</f>
        <v>Sur les Minières</v>
      </c>
      <c r="D193" s="2" t="s">
        <v>9</v>
      </c>
      <c r="E193" s="16" t="s">
        <v>11</v>
      </c>
      <c r="F193" s="2" t="str">
        <f>IFERROR(VLOOKUP(B193,'Correspondance territoires'!$A$5:$C$100,3,FALSE()),"")</f>
        <v>Ferrières</v>
      </c>
    </row>
    <row r="194" spans="1:6" ht="18" customHeight="1" x14ac:dyDescent="0.3">
      <c r="A194" s="11">
        <v>46338</v>
      </c>
      <c r="B194" s="2">
        <v>8110104012</v>
      </c>
      <c r="C194" s="3" t="str">
        <f>IFERROR(VLOOKUP(B194,'Correspondance territoires'!$A$5:$C$100,2,FALSE()),"")</f>
        <v>Renimont</v>
      </c>
      <c r="D194" s="2" t="s">
        <v>9</v>
      </c>
      <c r="E194" s="16" t="s">
        <v>11</v>
      </c>
      <c r="F194" s="2" t="str">
        <f>IFERROR(VLOOKUP(B194,'Correspondance territoires'!$A$5:$C$100,3,FALSE()),"")</f>
        <v>Ferrières</v>
      </c>
    </row>
    <row r="195" spans="1:6" ht="18" customHeight="1" x14ac:dyDescent="0.3">
      <c r="A195" s="11">
        <v>46339</v>
      </c>
      <c r="B195" s="2">
        <v>8110103009</v>
      </c>
      <c r="C195" s="3" t="str">
        <f>IFERROR(VLOOKUP(B195,'Correspondance territoires'!$A$5:$C$100,2,FALSE()),"")</f>
        <v>Chasse de Wésomont</v>
      </c>
      <c r="D195" s="2" t="s">
        <v>9</v>
      </c>
      <c r="E195" s="16" t="s">
        <v>11</v>
      </c>
      <c r="F195" s="2" t="str">
        <f>IFERROR(VLOOKUP(B195,'Correspondance territoires'!$A$5:$C$100,3,FALSE()),"")</f>
        <v>Ferrières ; Manhay</v>
      </c>
    </row>
    <row r="196" spans="1:6" ht="18" customHeight="1" x14ac:dyDescent="0.3">
      <c r="A196" s="11">
        <v>46339</v>
      </c>
      <c r="B196" s="2">
        <v>8110300002</v>
      </c>
      <c r="C196" s="3" t="str">
        <f>IFERROR(VLOOKUP(B196,'Correspondance territoires'!$A$5:$C$100,2,FALSE()),"")</f>
        <v>Bois de Filot, Taltinheid, Grimbiémont, Noirmont</v>
      </c>
      <c r="D196" s="2" t="s">
        <v>9</v>
      </c>
      <c r="E196" s="16" t="s">
        <v>11</v>
      </c>
      <c r="F196" s="2" t="str">
        <f>IFERROR(VLOOKUP(B196,'Correspondance territoires'!$A$5:$C$100,3,FALSE()),"")</f>
        <v>Stoumont ; Ferrières</v>
      </c>
    </row>
    <row r="197" spans="1:6" ht="18" customHeight="1" x14ac:dyDescent="0.3">
      <c r="A197" s="11">
        <v>46339</v>
      </c>
      <c r="B197" s="2">
        <v>8110300008</v>
      </c>
      <c r="C197" s="3" t="str">
        <f>IFERROR(VLOOKUP(B197,'Correspondance territoires'!$A$5:$C$100,2,FALSE()),"")</f>
        <v>Chauveheid, Le Cheyneux</v>
      </c>
      <c r="D197" s="2" t="s">
        <v>9</v>
      </c>
      <c r="E197" s="16" t="s">
        <v>11</v>
      </c>
      <c r="F197" s="2" t="str">
        <f>IFERROR(VLOOKUP(B197,'Correspondance territoires'!$A$5:$C$100,3,FALSE()),"")</f>
        <v>Stoumont ; Lierneux</v>
      </c>
    </row>
    <row r="198" spans="1:6" ht="18" customHeight="1" x14ac:dyDescent="0.3">
      <c r="A198" s="11">
        <v>46339</v>
      </c>
      <c r="B198" s="2">
        <v>8113493002</v>
      </c>
      <c r="C198" s="3" t="str">
        <f>IFERROR(VLOOKUP(B198,'Correspondance territoires'!$A$5:$C$100,2,FALSE()),"")</f>
        <v>Fraiture</v>
      </c>
      <c r="D198" s="2" t="s">
        <v>9</v>
      </c>
      <c r="E198" s="16" t="s">
        <v>11</v>
      </c>
      <c r="F198" s="2" t="str">
        <f>IFERROR(VLOOKUP(B198,'Correspondance territoires'!$A$5:$C$100,3,FALSE()),"")</f>
        <v>Sprimont</v>
      </c>
    </row>
    <row r="199" spans="1:6" ht="18" customHeight="1" x14ac:dyDescent="0.3">
      <c r="A199" s="11">
        <v>46339</v>
      </c>
      <c r="B199" s="2">
        <v>8119923206</v>
      </c>
      <c r="C199" s="3" t="str">
        <f>IFERROR(VLOOKUP(B199,'Correspondance territoires'!$A$5:$C$100,2,FALSE()),"")</f>
        <v>Fange de Vaine</v>
      </c>
      <c r="D199" s="2" t="s">
        <v>9</v>
      </c>
      <c r="E199" s="16" t="s">
        <v>11</v>
      </c>
      <c r="F199" s="2" t="str">
        <f>IFERROR(VLOOKUP(B199,'Correspondance territoires'!$A$5:$C$100,3,FALSE()),"")</f>
        <v>Ferrières</v>
      </c>
    </row>
    <row r="200" spans="1:6" ht="18" customHeight="1" x14ac:dyDescent="0.3">
      <c r="A200" s="12">
        <v>46340</v>
      </c>
      <c r="B200" s="2">
        <v>8110100030</v>
      </c>
      <c r="C200" s="3" t="str">
        <f>IFERROR(VLOOKUP(B200,'Correspondance territoires'!$A$5:$C$100,2,FALSE()),"")</f>
        <v>La Koukrotte</v>
      </c>
      <c r="D200" s="2" t="s">
        <v>9</v>
      </c>
      <c r="E200" s="16" t="s">
        <v>11</v>
      </c>
      <c r="F200" s="2" t="str">
        <f>IFERROR(VLOOKUP(B200,'Correspondance territoires'!$A$5:$C$100,3,FALSE()),"")</f>
        <v>Trooz</v>
      </c>
    </row>
    <row r="201" spans="1:6" ht="18" customHeight="1" x14ac:dyDescent="0.3">
      <c r="A201" s="12">
        <v>46340</v>
      </c>
      <c r="B201" s="2">
        <v>8110102016</v>
      </c>
      <c r="C201" s="3" t="str">
        <f>IFERROR(VLOOKUP(B201,'Correspondance territoires'!$A$5:$C$100,2,FALSE()),"")</f>
        <v>Awan, Bois Julienne</v>
      </c>
      <c r="D201" s="2" t="s">
        <v>9</v>
      </c>
      <c r="E201" s="16" t="s">
        <v>11</v>
      </c>
      <c r="F201" s="2" t="str">
        <f>IFERROR(VLOOKUP(B201,'Correspondance territoires'!$A$5:$C$100,3,FALSE()),"")</f>
        <v>Aywaille ; Comblain-au-Pont</v>
      </c>
    </row>
    <row r="202" spans="1:6" ht="18" customHeight="1" x14ac:dyDescent="0.3">
      <c r="A202" s="12">
        <v>46340</v>
      </c>
      <c r="B202" s="2">
        <v>8110104016</v>
      </c>
      <c r="C202" s="3" t="str">
        <f>IFERROR(VLOOKUP(B202,'Correspondance territoires'!$A$5:$C$100,2,FALSE()),"")</f>
        <v>Oneux</v>
      </c>
      <c r="D202" s="2" t="s">
        <v>9</v>
      </c>
      <c r="E202" s="16" t="s">
        <v>11</v>
      </c>
      <c r="F202" s="2" t="str">
        <f>IFERROR(VLOOKUP(B202,'Correspondance territoires'!$A$5:$C$100,3,FALSE()),"")</f>
        <v>Comblain-au-Pont</v>
      </c>
    </row>
    <row r="203" spans="1:6" ht="18" customHeight="1" x14ac:dyDescent="0.3">
      <c r="A203" s="12">
        <v>46340</v>
      </c>
      <c r="B203" s="2">
        <v>8110105004</v>
      </c>
      <c r="C203" s="3" t="str">
        <f>IFERROR(VLOOKUP(B203,'Correspondance territoires'!$A$5:$C$100,2,FALSE()),"")</f>
        <v>Ossogne</v>
      </c>
      <c r="D203" s="2" t="s">
        <v>9</v>
      </c>
      <c r="E203" s="16" t="s">
        <v>11</v>
      </c>
      <c r="F203" s="2" t="str">
        <f>IFERROR(VLOOKUP(B203,'Correspondance territoires'!$A$5:$C$100,3,FALSE()),"")</f>
        <v>Havelange ; Clavier ; Ohey</v>
      </c>
    </row>
    <row r="204" spans="1:6" ht="18" customHeight="1" x14ac:dyDescent="0.3">
      <c r="A204" s="12">
        <v>46340</v>
      </c>
      <c r="B204" s="2">
        <v>8113015002</v>
      </c>
      <c r="C204" s="3" t="str">
        <f>IFERROR(VLOOKUP(B204,'Correspondance territoires'!$A$5:$C$100,2,FALSE()),"")</f>
        <v>Les Rochettes</v>
      </c>
      <c r="D204" s="2" t="s">
        <v>9</v>
      </c>
      <c r="E204" s="16" t="s">
        <v>11</v>
      </c>
      <c r="F204" s="2" t="str">
        <f>IFERROR(VLOOKUP(B204,'Correspondance territoires'!$A$5:$C$100,3,FALSE()),"")</f>
        <v>Anthisnes ; Comblain-au-Pont</v>
      </c>
    </row>
    <row r="205" spans="1:6" ht="18" customHeight="1" x14ac:dyDescent="0.3">
      <c r="A205" s="12">
        <v>46340</v>
      </c>
      <c r="B205" s="2">
        <v>8113110002</v>
      </c>
      <c r="C205" s="3" t="str">
        <f>IFERROR(VLOOKUP(B205,'Correspondance territoires'!$A$5:$C$100,2,FALSE()),"")</f>
        <v>Bois de Comblain et Tolumont</v>
      </c>
      <c r="D205" s="2" t="s">
        <v>9</v>
      </c>
      <c r="E205" s="16" t="s">
        <v>11</v>
      </c>
      <c r="F205" s="2" t="str">
        <f>IFERROR(VLOOKUP(B205,'Correspondance territoires'!$A$5:$C$100,3,FALSE()),"")</f>
        <v>Anthisnes ; Comblain-au-Pont</v>
      </c>
    </row>
    <row r="206" spans="1:6" ht="18" customHeight="1" x14ac:dyDescent="0.3">
      <c r="A206" s="12">
        <v>46340</v>
      </c>
      <c r="B206" s="2">
        <v>8119923145</v>
      </c>
      <c r="C206" s="3" t="str">
        <f>IFERROR(VLOOKUP(B206,'Correspondance territoires'!$A$5:$C$100,2,FALSE()),"")</f>
        <v>Mery, Hayen</v>
      </c>
      <c r="D206" s="2" t="s">
        <v>9</v>
      </c>
      <c r="E206" s="16" t="s">
        <v>11</v>
      </c>
      <c r="F206" s="2" t="str">
        <f>IFERROR(VLOOKUP(B206,'Correspondance territoires'!$A$5:$C$100,3,FALSE()),"")</f>
        <v>Sprimont ; Esneux</v>
      </c>
    </row>
    <row r="207" spans="1:6" ht="18" customHeight="1" x14ac:dyDescent="0.3">
      <c r="A207" s="12">
        <v>46341</v>
      </c>
      <c r="B207" s="2">
        <v>8110105004</v>
      </c>
      <c r="C207" s="3" t="str">
        <f>IFERROR(VLOOKUP(B207,'Correspondance territoires'!$A$5:$C$100,2,FALSE()),"")</f>
        <v>Ossogne</v>
      </c>
      <c r="D207" s="2" t="s">
        <v>9</v>
      </c>
      <c r="E207" s="16" t="s">
        <v>11</v>
      </c>
      <c r="F207" s="2" t="str">
        <f>IFERROR(VLOOKUP(B207,'Correspondance territoires'!$A$5:$C$100,3,FALSE()),"")</f>
        <v>Havelange ; Clavier ; Ohey</v>
      </c>
    </row>
    <row r="208" spans="1:6" ht="18" customHeight="1" x14ac:dyDescent="0.3">
      <c r="A208" s="11">
        <v>46342</v>
      </c>
      <c r="B208" s="2">
        <v>8110102010</v>
      </c>
      <c r="C208" s="3" t="str">
        <f>IFERROR(VLOOKUP(B208,'Correspondance territoires'!$A$5:$C$100,2,FALSE()),"")</f>
        <v>Kin</v>
      </c>
      <c r="D208" s="2" t="s">
        <v>9</v>
      </c>
      <c r="E208" s="16" t="s">
        <v>11</v>
      </c>
      <c r="F208" s="2" t="str">
        <f>IFERROR(VLOOKUP(B208,'Correspondance territoires'!$A$5:$C$100,3,FALSE()),"")</f>
        <v>Aywaille</v>
      </c>
    </row>
    <row r="209" spans="1:6" ht="18" customHeight="1" x14ac:dyDescent="0.3">
      <c r="A209" s="11">
        <v>46343</v>
      </c>
      <c r="B209" s="2">
        <v>8110100006</v>
      </c>
      <c r="C209" s="3" t="str">
        <f>IFERROR(VLOOKUP(B209,'Correspondance territoires'!$A$5:$C$100,2,FALSE()),"")</f>
        <v>Heid de Goreux</v>
      </c>
      <c r="D209" s="2" t="s">
        <v>9</v>
      </c>
      <c r="E209" s="16" t="s">
        <v>11</v>
      </c>
      <c r="F209" s="2" t="str">
        <f>IFERROR(VLOOKUP(B209,'Correspondance territoires'!$A$5:$C$100,3,FALSE()),"")</f>
        <v>Aywaille</v>
      </c>
    </row>
    <row r="210" spans="1:6" ht="18" customHeight="1" x14ac:dyDescent="0.3">
      <c r="A210" s="11">
        <v>46343</v>
      </c>
      <c r="B210" s="2">
        <v>8110103004</v>
      </c>
      <c r="C210" s="3" t="str">
        <f>IFERROR(VLOOKUP(B210,'Correspondance territoires'!$A$5:$C$100,2,FALSE()),"")</f>
        <v>Xhignesse</v>
      </c>
      <c r="D210" s="2" t="s">
        <v>9</v>
      </c>
      <c r="E210" s="16" t="s">
        <v>11</v>
      </c>
      <c r="F210" s="2" t="str">
        <f>IFERROR(VLOOKUP(B210,'Correspondance territoires'!$A$5:$C$100,3,FALSE()),"")</f>
        <v>Hamoir</v>
      </c>
    </row>
    <row r="211" spans="1:6" ht="18" customHeight="1" x14ac:dyDescent="0.3">
      <c r="A211" s="11">
        <v>46343</v>
      </c>
      <c r="B211" s="2">
        <v>8119923150</v>
      </c>
      <c r="C211" s="3" t="str">
        <f>IFERROR(VLOOKUP(B211,'Correspondance territoires'!$A$5:$C$100,2,FALSE()),"")</f>
        <v>LA HAZE</v>
      </c>
      <c r="D211" s="2" t="s">
        <v>9</v>
      </c>
      <c r="E211" s="16" t="s">
        <v>11</v>
      </c>
      <c r="F211" s="2" t="str">
        <f>IFERROR(VLOOKUP(B211,'Correspondance territoires'!$A$5:$C$100,3,FALSE()),"")</f>
        <v>Esneux ; Sprimont</v>
      </c>
    </row>
    <row r="212" spans="1:6" ht="18" customHeight="1" x14ac:dyDescent="0.3">
      <c r="A212" s="11">
        <v>46344</v>
      </c>
      <c r="B212" s="2">
        <v>8110104020</v>
      </c>
      <c r="C212" s="3" t="str">
        <f>IFERROR(VLOOKUP(B212,'Correspondance territoires'!$A$5:$C$100,2,FALSE()),"")</f>
        <v>Boigneuse heid, Cretalles, Septroux</v>
      </c>
      <c r="D212" s="2" t="s">
        <v>9</v>
      </c>
      <c r="E212" s="16" t="s">
        <v>11</v>
      </c>
      <c r="F212" s="2" t="str">
        <f>IFERROR(VLOOKUP(B212,'Correspondance territoires'!$A$5:$C$100,3,FALSE()),"")</f>
        <v>Aywaille</v>
      </c>
    </row>
    <row r="213" spans="1:6" ht="18" customHeight="1" x14ac:dyDescent="0.3">
      <c r="A213" s="17">
        <v>46345</v>
      </c>
      <c r="B213" s="18">
        <v>8110100002</v>
      </c>
      <c r="C213" s="19" t="str">
        <f>IFERROR(VLOOKUP(B213,'Correspondance territoires'!$A$5:$C$100,2,FALSE()),"")</f>
        <v>Pansîre Monthouet Cambron</v>
      </c>
      <c r="D213" s="18" t="s">
        <v>9</v>
      </c>
      <c r="E213" s="16" t="s">
        <v>11</v>
      </c>
      <c r="F213" s="18" t="str">
        <f>IFERROR(VLOOKUP(B213,'Correspondance territoires'!$A$5:$C$100,3,FALSE()),"")</f>
        <v>Stoumont</v>
      </c>
    </row>
    <row r="214" spans="1:6" ht="18" customHeight="1" x14ac:dyDescent="0.3">
      <c r="A214" s="17">
        <v>46345</v>
      </c>
      <c r="B214" s="18">
        <v>8110100016</v>
      </c>
      <c r="C214" s="19" t="str">
        <f>IFERROR(VLOOKUP(B214,'Correspondance territoires'!$A$5:$C$100,2,FALSE()),"")</f>
        <v>Cornemont, Hotchamps, Playe</v>
      </c>
      <c r="D214" s="18" t="s">
        <v>9</v>
      </c>
      <c r="E214" s="16" t="s">
        <v>11</v>
      </c>
      <c r="F214" s="18" t="str">
        <f>IFERROR(VLOOKUP(B214,'Correspondance territoires'!$A$5:$C$100,3,FALSE()),"")</f>
        <v>Sprimont ; Aywaille</v>
      </c>
    </row>
    <row r="215" spans="1:6" ht="18" customHeight="1" x14ac:dyDescent="0.3">
      <c r="A215" s="11">
        <v>46345</v>
      </c>
      <c r="B215" s="2">
        <v>8110100018</v>
      </c>
      <c r="C215" s="3" t="str">
        <f>IFERROR(VLOOKUP(B215,'Correspondance territoires'!$A$5:$C$100,2,FALSE()),"")</f>
        <v>Rouge Thier, Domaine des Bruyères</v>
      </c>
      <c r="D215" s="2" t="s">
        <v>9</v>
      </c>
      <c r="E215" s="16" t="s">
        <v>11</v>
      </c>
      <c r="F215" s="2" t="str">
        <f>IFERROR(VLOOKUP(B215,'Correspondance territoires'!$A$5:$C$100,3,FALSE()),"")</f>
        <v>Aywaille ; Sprimont</v>
      </c>
    </row>
    <row r="216" spans="1:6" ht="18" customHeight="1" x14ac:dyDescent="0.3">
      <c r="A216" s="11">
        <v>46345</v>
      </c>
      <c r="B216" s="2">
        <v>8110104010</v>
      </c>
      <c r="C216" s="3" t="str">
        <f>IFERROR(VLOOKUP(B216,'Correspondance territoires'!$A$5:$C$100,2,FALSE()),"")</f>
        <v>Chasses "LAROCHE" Ernonheid-Ferrières</v>
      </c>
      <c r="D216" s="2" t="s">
        <v>9</v>
      </c>
      <c r="E216" s="16" t="s">
        <v>11</v>
      </c>
      <c r="F216" s="2" t="str">
        <f>IFERROR(VLOOKUP(B216,'Correspondance territoires'!$A$5:$C$100,3,FALSE()),"")</f>
        <v>Ferrières ; Aywaille</v>
      </c>
    </row>
    <row r="217" spans="1:6" ht="18" customHeight="1" x14ac:dyDescent="0.3">
      <c r="A217" s="11">
        <v>46345</v>
      </c>
      <c r="B217" s="2">
        <v>8110166003</v>
      </c>
      <c r="C217" s="3" t="str">
        <f>IFERROR(VLOOKUP(B217,'Correspondance territoires'!$A$5:$C$100,2,FALSE()),"")</f>
        <v>Chasses2 "LAROCHE" Ernonheid-Ferrières</v>
      </c>
      <c r="D217" s="2" t="s">
        <v>9</v>
      </c>
      <c r="E217" s="16" t="s">
        <v>11</v>
      </c>
      <c r="F217" s="2" t="str">
        <f>IFERROR(VLOOKUP(B217,'Correspondance territoires'!$A$5:$C$100,3,FALSE()),"")</f>
        <v>Ferrières ; Aywaille</v>
      </c>
    </row>
    <row r="218" spans="1:6" ht="18" customHeight="1" x14ac:dyDescent="0.3">
      <c r="A218" s="17">
        <v>46345</v>
      </c>
      <c r="B218" s="18">
        <v>8110300006</v>
      </c>
      <c r="C218" s="19" t="str">
        <f>IFERROR(VLOOKUP(B218,'Correspondance territoires'!$A$5:$C$100,2,FALSE()),"")</f>
        <v>Chasse de Meuville et de la Lienne</v>
      </c>
      <c r="D218" s="18" t="s">
        <v>9</v>
      </c>
      <c r="E218" s="16" t="s">
        <v>11</v>
      </c>
      <c r="F218" s="18" t="str">
        <f>IFERROR(VLOOKUP(B218,'Correspondance territoires'!$A$5:$C$100,3,FALSE()),"")</f>
        <v>Stoumont</v>
      </c>
    </row>
    <row r="219" spans="1:6" ht="18" customHeight="1" x14ac:dyDescent="0.3">
      <c r="A219" s="11">
        <v>46346</v>
      </c>
      <c r="B219" s="2">
        <v>8110100004</v>
      </c>
      <c r="C219" s="3" t="str">
        <f>IFERROR(VLOOKUP(B219,'Correspondance territoires'!$A$5:$C$100,2,FALSE()),"")</f>
        <v>Mainire</v>
      </c>
      <c r="D219" s="2" t="s">
        <v>9</v>
      </c>
      <c r="E219" s="16" t="s">
        <v>11</v>
      </c>
      <c r="F219" s="2" t="str">
        <f>IFERROR(VLOOKUP(B219,'Correspondance territoires'!$A$5:$C$100,3,FALSE()),"")</f>
        <v>Aywaille</v>
      </c>
    </row>
    <row r="220" spans="1:6" ht="18" customHeight="1" x14ac:dyDescent="0.3">
      <c r="A220" s="11">
        <v>46346</v>
      </c>
      <c r="B220" s="2">
        <v>8110104001</v>
      </c>
      <c r="C220" s="3" t="str">
        <f>IFERROR(VLOOKUP(B220,'Correspondance territoires'!$A$5:$C$100,2,FALSE()),"")</f>
        <v>Picherotte, Cherhale, Heid des Gattes</v>
      </c>
      <c r="D220" s="2" t="s">
        <v>9</v>
      </c>
      <c r="E220" s="16" t="s">
        <v>11</v>
      </c>
      <c r="F220" s="2" t="str">
        <f>IFERROR(VLOOKUP(B220,'Correspondance territoires'!$A$5:$C$100,3,FALSE()),"")</f>
        <v>Ferrières ; Manhay</v>
      </c>
    </row>
    <row r="221" spans="1:6" ht="18" customHeight="1" x14ac:dyDescent="0.3">
      <c r="A221" s="12">
        <v>46347</v>
      </c>
      <c r="B221" s="2">
        <v>8110100017</v>
      </c>
      <c r="C221" s="3" t="str">
        <f>IFERROR(VLOOKUP(B221,'Correspondance territoires'!$A$5:$C$100,2,FALSE()),"")</f>
        <v>Fagne Naze - Chefna</v>
      </c>
      <c r="D221" s="2" t="s">
        <v>9</v>
      </c>
      <c r="E221" s="16" t="s">
        <v>11</v>
      </c>
      <c r="F221" s="2" t="str">
        <f>IFERROR(VLOOKUP(B221,'Correspondance territoires'!$A$5:$C$100,3,FALSE()),"")</f>
        <v>Stoumont</v>
      </c>
    </row>
    <row r="222" spans="1:6" ht="18" customHeight="1" x14ac:dyDescent="0.3">
      <c r="A222" s="12">
        <v>46347</v>
      </c>
      <c r="B222" s="2">
        <v>8110100023</v>
      </c>
      <c r="C222" s="3" t="str">
        <f>IFERROR(VLOOKUP(B222,'Correspondance territoires'!$A$5:$C$100,2,FALSE()),"")</f>
        <v>Banneux, Doyard</v>
      </c>
      <c r="D222" s="2" t="s">
        <v>9</v>
      </c>
      <c r="E222" s="16" t="s">
        <v>11</v>
      </c>
      <c r="F222" s="2" t="str">
        <f>IFERROR(VLOOKUP(B222,'Correspondance territoires'!$A$5:$C$100,3,FALSE()),"")</f>
        <v>Sprimont</v>
      </c>
    </row>
    <row r="223" spans="1:6" ht="18" customHeight="1" x14ac:dyDescent="0.3">
      <c r="A223" s="12">
        <v>46347</v>
      </c>
      <c r="B223" s="2">
        <v>8110103018</v>
      </c>
      <c r="C223" s="3" t="str">
        <f>IFERROR(VLOOKUP(B223,'Correspondance territoires'!$A$5:$C$100,2,FALSE()),"")</f>
        <v>Le Grand Trixhe</v>
      </c>
      <c r="D223" s="2" t="s">
        <v>9</v>
      </c>
      <c r="E223" s="16" t="s">
        <v>11</v>
      </c>
      <c r="F223" s="2" t="str">
        <f>IFERROR(VLOOKUP(B223,'Correspondance territoires'!$A$5:$C$100,3,FALSE()),"")</f>
        <v>Ferrières</v>
      </c>
    </row>
    <row r="224" spans="1:6" ht="18" customHeight="1" x14ac:dyDescent="0.3">
      <c r="A224" s="12">
        <v>46347</v>
      </c>
      <c r="B224" s="2">
        <v>8110104007</v>
      </c>
      <c r="C224" s="3" t="str">
        <f>IFERROR(VLOOKUP(B224,'Correspondance territoires'!$A$5:$C$100,2,FALSE()),"")</f>
        <v>My, Vieuxville</v>
      </c>
      <c r="D224" s="2" t="s">
        <v>9</v>
      </c>
      <c r="E224" s="16" t="s">
        <v>11</v>
      </c>
      <c r="F224" s="2" t="str">
        <f>IFERROR(VLOOKUP(B224,'Correspondance territoires'!$A$5:$C$100,3,FALSE()),"")</f>
        <v>Ferrières</v>
      </c>
    </row>
    <row r="225" spans="1:6" ht="18" customHeight="1" x14ac:dyDescent="0.3">
      <c r="A225" s="12">
        <v>46347</v>
      </c>
      <c r="B225" s="2">
        <v>8110104013</v>
      </c>
      <c r="C225" s="3" t="str">
        <f>IFERROR(VLOOKUP(B225,'Correspondance territoires'!$A$5:$C$100,2,FALSE()),"")</f>
        <v>Comblinay</v>
      </c>
      <c r="D225" s="2" t="s">
        <v>9</v>
      </c>
      <c r="E225" s="16" t="s">
        <v>11</v>
      </c>
      <c r="F225" s="2" t="str">
        <f>IFERROR(VLOOKUP(B225,'Correspondance territoires'!$A$5:$C$100,3,FALSE()),"")</f>
        <v>Hamoir ; Comblain-au-Pont</v>
      </c>
    </row>
    <row r="226" spans="1:6" ht="18" customHeight="1" x14ac:dyDescent="0.3">
      <c r="A226" s="12">
        <v>46348</v>
      </c>
      <c r="B226" s="2">
        <v>8110102008</v>
      </c>
      <c r="C226" s="3" t="str">
        <f>IFERROR(VLOOKUP(B226,'Correspondance territoires'!$A$5:$C$100,2,FALSE()),"")</f>
        <v>Priestet, Pavillonchamps, Houssonloge</v>
      </c>
      <c r="D226" s="2" t="s">
        <v>9</v>
      </c>
      <c r="E226" s="16" t="s">
        <v>11</v>
      </c>
      <c r="F226" s="2" t="str">
        <f>IFERROR(VLOOKUP(B226,'Correspondance territoires'!$A$5:$C$100,3,FALSE()),"")</f>
        <v>Aywaille</v>
      </c>
    </row>
    <row r="227" spans="1:6" ht="18" customHeight="1" x14ac:dyDescent="0.3">
      <c r="A227" s="20">
        <v>46348</v>
      </c>
      <c r="B227" s="18">
        <v>8110166001</v>
      </c>
      <c r="C227" s="19" t="str">
        <f>IFERROR(VLOOKUP(B227,'Correspondance territoires'!$A$5:$C$100,2,FALSE()),"")</f>
        <v>Chasse de Grimonster</v>
      </c>
      <c r="D227" s="18" t="s">
        <v>9</v>
      </c>
      <c r="E227" s="16" t="s">
        <v>11</v>
      </c>
      <c r="F227" s="18" t="str">
        <f>IFERROR(VLOOKUP(B227,'Correspondance territoires'!$A$5:$C$100,3,FALSE()),"")</f>
        <v>Ferrières</v>
      </c>
    </row>
    <row r="228" spans="1:6" ht="18" customHeight="1" x14ac:dyDescent="0.3">
      <c r="A228" s="20">
        <v>46348</v>
      </c>
      <c r="B228" s="18">
        <v>8110166002</v>
      </c>
      <c r="C228" s="19" t="str">
        <f>IFERROR(VLOOKUP(B228,'Correspondance territoires'!$A$5:$C$100,2,FALSE()),"")</f>
        <v xml:space="preserve">Bois de Rahier - Hé de l'Afru </v>
      </c>
      <c r="D228" s="18" t="s">
        <v>9</v>
      </c>
      <c r="E228" s="16" t="s">
        <v>11</v>
      </c>
      <c r="F228" s="18" t="str">
        <f>IFERROR(VLOOKUP(B228,'Correspondance territoires'!$A$5:$C$100,3,FALSE()),"")</f>
        <v>Ferrières</v>
      </c>
    </row>
    <row r="229" spans="1:6" ht="18" customHeight="1" x14ac:dyDescent="0.3">
      <c r="A229" s="12">
        <v>46348</v>
      </c>
      <c r="B229" s="2">
        <v>8113108001</v>
      </c>
      <c r="C229" s="3" t="str">
        <f>IFERROR(VLOOKUP(B229,'Correspondance territoires'!$A$5:$C$100,2,FALSE()),"")</f>
        <v>Bois d'Ochain - Beemont</v>
      </c>
      <c r="D229" s="2" t="s">
        <v>9</v>
      </c>
      <c r="E229" s="16" t="s">
        <v>11</v>
      </c>
      <c r="F229" s="2" t="str">
        <f>IFERROR(VLOOKUP(B229,'Correspondance territoires'!$A$5:$C$100,3,FALSE()),"")</f>
        <v>Clavier ; Ouffet ; Tinlot</v>
      </c>
    </row>
    <row r="230" spans="1:6" ht="18" customHeight="1" x14ac:dyDescent="0.3">
      <c r="A230" s="11">
        <v>46349</v>
      </c>
      <c r="B230" s="2">
        <v>8113015009</v>
      </c>
      <c r="C230" s="3" t="str">
        <f>IFERROR(VLOOKUP(B230,'Correspondance territoires'!$A$5:$C$100,2,FALSE()),"")</f>
        <v>Tour de Sart</v>
      </c>
      <c r="D230" s="2" t="s">
        <v>9</v>
      </c>
      <c r="E230" s="16" t="s">
        <v>11</v>
      </c>
      <c r="F230" s="2" t="str">
        <f>IFERROR(VLOOKUP(B230,'Correspondance territoires'!$A$5:$C$100,3,FALSE()),"")</f>
        <v>Anthisnes</v>
      </c>
    </row>
    <row r="231" spans="1:6" ht="18" customHeight="1" x14ac:dyDescent="0.3">
      <c r="A231" s="11">
        <v>46349</v>
      </c>
      <c r="B231" s="2">
        <v>8119923146</v>
      </c>
      <c r="C231" s="3" t="str">
        <f>IFERROR(VLOOKUP(B231,'Correspondance territoires'!$A$5:$C$100,2,FALSE()),"")</f>
        <v>Hautgné</v>
      </c>
      <c r="D231" s="2" t="s">
        <v>9</v>
      </c>
      <c r="E231" s="16" t="s">
        <v>11</v>
      </c>
      <c r="F231" s="2" t="str">
        <f>IFERROR(VLOOKUP(B231,'Correspondance territoires'!$A$5:$C$100,3,FALSE()),"")</f>
        <v>Sprimont</v>
      </c>
    </row>
    <row r="232" spans="1:6" ht="18" customHeight="1" x14ac:dyDescent="0.3">
      <c r="A232" s="11">
        <v>46350</v>
      </c>
      <c r="B232" s="2">
        <v>8110102008</v>
      </c>
      <c r="C232" s="3" t="str">
        <f>IFERROR(VLOOKUP(B232,'Correspondance territoires'!$A$5:$C$100,2,FALSE()),"")</f>
        <v>Priestet, Pavillonchamps, Houssonloge</v>
      </c>
      <c r="D232" s="2" t="s">
        <v>9</v>
      </c>
      <c r="E232" s="16" t="s">
        <v>11</v>
      </c>
      <c r="F232" s="2" t="str">
        <f>IFERROR(VLOOKUP(B232,'Correspondance territoires'!$A$5:$C$100,3,FALSE()),"")</f>
        <v>Aywaille</v>
      </c>
    </row>
    <row r="233" spans="1:6" ht="18" customHeight="1" x14ac:dyDescent="0.3">
      <c r="A233" s="17">
        <v>46350</v>
      </c>
      <c r="B233" s="18">
        <v>8110103002</v>
      </c>
      <c r="C233" s="19" t="str">
        <f>IFERROR(VLOOKUP(B233,'Correspondance territoires'!$A$5:$C$100,2,FALSE()),"")</f>
        <v>Ville d'Arlon / Bois de Bosson</v>
      </c>
      <c r="D233" s="18" t="s">
        <v>9</v>
      </c>
      <c r="E233" s="16" t="s">
        <v>11</v>
      </c>
      <c r="F233" s="18" t="str">
        <f>IFERROR(VLOOKUP(B233,'Correspondance territoires'!$A$5:$C$100,3,FALSE()),"")</f>
        <v>Ferrières ; Stoumont</v>
      </c>
    </row>
    <row r="234" spans="1:6" ht="18" customHeight="1" x14ac:dyDescent="0.3">
      <c r="A234" s="17">
        <v>46350</v>
      </c>
      <c r="B234" s="18">
        <v>8110103019</v>
      </c>
      <c r="C234" s="19" t="str">
        <f>IFERROR(VLOOKUP(B234,'Correspondance territoires'!$A$5:$C$100,2,FALSE()),"")</f>
        <v>Paradis - Bosson</v>
      </c>
      <c r="D234" s="18" t="s">
        <v>9</v>
      </c>
      <c r="E234" s="16" t="s">
        <v>11</v>
      </c>
      <c r="F234" s="18" t="str">
        <f>IFERROR(VLOOKUP(B234,'Correspondance territoires'!$A$5:$C$100,3,FALSE()),"")</f>
        <v>Aywaille ; Ferrières</v>
      </c>
    </row>
    <row r="235" spans="1:6" ht="18" customHeight="1" x14ac:dyDescent="0.3">
      <c r="A235" s="11">
        <v>46350</v>
      </c>
      <c r="B235" s="2">
        <v>8110104016</v>
      </c>
      <c r="C235" s="3" t="str">
        <f>IFERROR(VLOOKUP(B235,'Correspondance territoires'!$A$5:$C$100,2,FALSE()),"")</f>
        <v>Oneux</v>
      </c>
      <c r="D235" s="2" t="s">
        <v>9</v>
      </c>
      <c r="E235" s="16" t="s">
        <v>11</v>
      </c>
      <c r="F235" s="2" t="str">
        <f>IFERROR(VLOOKUP(B235,'Correspondance territoires'!$A$5:$C$100,3,FALSE()),"")</f>
        <v>Comblain-au-Pont</v>
      </c>
    </row>
    <row r="236" spans="1:6" ht="18" customHeight="1" x14ac:dyDescent="0.3">
      <c r="A236" s="11">
        <v>46350</v>
      </c>
      <c r="B236" s="2">
        <v>8113110002</v>
      </c>
      <c r="C236" s="3" t="str">
        <f>IFERROR(VLOOKUP(B236,'Correspondance territoires'!$A$5:$C$100,2,FALSE()),"")</f>
        <v>Bois de Comblain et Tolumont</v>
      </c>
      <c r="D236" s="2" t="s">
        <v>9</v>
      </c>
      <c r="E236" s="16" t="s">
        <v>11</v>
      </c>
      <c r="F236" s="2" t="str">
        <f>IFERROR(VLOOKUP(B236,'Correspondance territoires'!$A$5:$C$100,3,FALSE()),"")</f>
        <v>Anthisnes ; Comblain-au-Pont</v>
      </c>
    </row>
    <row r="237" spans="1:6" ht="18" customHeight="1" x14ac:dyDescent="0.3">
      <c r="A237" s="11">
        <v>46351</v>
      </c>
      <c r="B237" s="2">
        <v>8110103008</v>
      </c>
      <c r="C237" s="3" t="str">
        <f>IFERROR(VLOOKUP(B237,'Correspondance territoires'!$A$5:$C$100,2,FALSE()),"")</f>
        <v>Sur les Minières</v>
      </c>
      <c r="D237" s="2" t="s">
        <v>9</v>
      </c>
      <c r="E237" s="16" t="s">
        <v>11</v>
      </c>
      <c r="F237" s="2" t="str">
        <f>IFERROR(VLOOKUP(B237,'Correspondance territoires'!$A$5:$C$100,3,FALSE()),"")</f>
        <v>Ferrières</v>
      </c>
    </row>
    <row r="238" spans="1:6" ht="18" customHeight="1" x14ac:dyDescent="0.3">
      <c r="A238" s="11">
        <v>46351</v>
      </c>
      <c r="B238" s="2">
        <v>8119923116</v>
      </c>
      <c r="C238" s="3" t="str">
        <f>IFERROR(VLOOKUP(B238,'Correspondance territoires'!$A$5:$C$100,2,FALSE()),"")</f>
        <v>Domaine du Rond chêne FWB - privé</v>
      </c>
      <c r="D238" s="2" t="s">
        <v>9</v>
      </c>
      <c r="E238" s="16" t="s">
        <v>11</v>
      </c>
      <c r="F238" s="2" t="str">
        <f>IFERROR(VLOOKUP(B238,'Correspondance territoires'!$A$5:$C$100,3,FALSE()),"")</f>
        <v>Esneux</v>
      </c>
    </row>
    <row r="239" spans="1:6" ht="18" customHeight="1" x14ac:dyDescent="0.3">
      <c r="A239" s="11">
        <v>46351</v>
      </c>
      <c r="B239" s="2">
        <v>8119923190</v>
      </c>
      <c r="C239" s="3" t="str">
        <f>IFERROR(VLOOKUP(B239,'Correspondance territoires'!$A$5:$C$100,2,FALSE()),"")</f>
        <v>Bois de Neupré et Villers-au-Tour</v>
      </c>
      <c r="D239" s="2" t="s">
        <v>9</v>
      </c>
      <c r="E239" s="16" t="s">
        <v>11</v>
      </c>
      <c r="F239" s="2" t="str">
        <f>IFERROR(VLOOKUP(B239,'Correspondance territoires'!$A$5:$C$100,3,FALSE()),"")</f>
        <v>Esneux</v>
      </c>
    </row>
    <row r="240" spans="1:6" ht="18" customHeight="1" x14ac:dyDescent="0.3">
      <c r="A240" s="11">
        <v>46353</v>
      </c>
      <c r="B240" s="2">
        <v>8113033004</v>
      </c>
      <c r="C240" s="3" t="str">
        <f>IFERROR(VLOOKUP(B240,'Correspondance territoires'!$A$5:$C$100,2,FALSE()),"")</f>
        <v>Heid des Gattes</v>
      </c>
      <c r="D240" s="2" t="s">
        <v>9</v>
      </c>
      <c r="E240" s="16" t="s">
        <v>11</v>
      </c>
      <c r="F240" s="2" t="str">
        <f>IFERROR(VLOOKUP(B240,'Correspondance territoires'!$A$5:$C$100,3,FALSE()),"")</f>
        <v>Aywaille ; Sprimont</v>
      </c>
    </row>
    <row r="241" spans="1:6" ht="18" customHeight="1" x14ac:dyDescent="0.3">
      <c r="A241" s="11">
        <v>46353</v>
      </c>
      <c r="B241" s="2">
        <v>8119923171</v>
      </c>
      <c r="C241" s="3" t="str">
        <f>IFERROR(VLOOKUP(B241,'Correspondance territoires'!$A$5:$C$100,2,FALSE()),"")</f>
        <v>Gossonru</v>
      </c>
      <c r="D241" s="2" t="s">
        <v>9</v>
      </c>
      <c r="E241" s="16" t="s">
        <v>11</v>
      </c>
      <c r="F241" s="2" t="str">
        <f>IFERROR(VLOOKUP(B241,'Correspondance territoires'!$A$5:$C$100,3,FALSE()),"")</f>
        <v>Aywaille</v>
      </c>
    </row>
    <row r="242" spans="1:6" ht="18" customHeight="1" x14ac:dyDescent="0.3">
      <c r="A242" s="12">
        <v>46354</v>
      </c>
      <c r="B242" s="2">
        <v>8110100003</v>
      </c>
      <c r="C242" s="3" t="str">
        <f>IFERROR(VLOOKUP(B242,'Correspondance territoires'!$A$5:$C$100,2,FALSE()),"")</f>
        <v>Chefna-Porallée</v>
      </c>
      <c r="D242" s="2" t="s">
        <v>9</v>
      </c>
      <c r="E242" s="16" t="s">
        <v>11</v>
      </c>
      <c r="F242" s="2" t="str">
        <f>IFERROR(VLOOKUP(B242,'Correspondance territoires'!$A$5:$C$100,3,FALSE()),"")</f>
        <v>Aywaille</v>
      </c>
    </row>
    <row r="243" spans="1:6" ht="18" customHeight="1" x14ac:dyDescent="0.3">
      <c r="A243" s="12">
        <v>46354</v>
      </c>
      <c r="B243" s="2">
        <v>8110100005</v>
      </c>
      <c r="C243" s="3" t="str">
        <f>IFERROR(VLOOKUP(B243,'Correspondance territoires'!$A$5:$C$100,2,FALSE()),"")</f>
        <v>Bois Royal</v>
      </c>
      <c r="D243" s="2" t="s">
        <v>9</v>
      </c>
      <c r="E243" s="16" t="s">
        <v>11</v>
      </c>
      <c r="F243" s="2" t="str">
        <f>IFERROR(VLOOKUP(B243,'Correspondance territoires'!$A$5:$C$100,3,FALSE()),"")</f>
        <v>Stoumont</v>
      </c>
    </row>
    <row r="244" spans="1:6" ht="18" customHeight="1" x14ac:dyDescent="0.3">
      <c r="A244" s="12">
        <v>46354</v>
      </c>
      <c r="B244" s="2">
        <v>8110104001</v>
      </c>
      <c r="C244" s="3" t="str">
        <f>IFERROR(VLOOKUP(B244,'Correspondance territoires'!$A$5:$C$100,2,FALSE()),"")</f>
        <v>Picherotte, Cherhale, Heid des Gattes</v>
      </c>
      <c r="D244" s="2" t="s">
        <v>9</v>
      </c>
      <c r="E244" s="16" t="s">
        <v>11</v>
      </c>
      <c r="F244" s="2" t="str">
        <f>IFERROR(VLOOKUP(B244,'Correspondance territoires'!$A$5:$C$100,3,FALSE()),"")</f>
        <v>Ferrières ; Manhay</v>
      </c>
    </row>
    <row r="245" spans="1:6" ht="18" customHeight="1" x14ac:dyDescent="0.3">
      <c r="A245" s="12">
        <v>46354</v>
      </c>
      <c r="B245" s="2">
        <v>8110104018</v>
      </c>
      <c r="C245" s="3" t="str">
        <f>IFERROR(VLOOKUP(B245,'Correspondance territoires'!$A$5:$C$100,2,FALSE()),"")</f>
        <v>Heid de Chaude</v>
      </c>
      <c r="D245" s="2" t="s">
        <v>9</v>
      </c>
      <c r="E245" s="16" t="s">
        <v>11</v>
      </c>
      <c r="F245" s="2" t="str">
        <f>IFERROR(VLOOKUP(B245,'Correspondance territoires'!$A$5:$C$100,3,FALSE()),"")</f>
        <v>Ferrières</v>
      </c>
    </row>
    <row r="246" spans="1:6" ht="18" customHeight="1" x14ac:dyDescent="0.3">
      <c r="A246" s="11">
        <v>46356</v>
      </c>
      <c r="B246" s="2">
        <v>8110100017</v>
      </c>
      <c r="C246" s="3" t="str">
        <f>IFERROR(VLOOKUP(B246,'Correspondance territoires'!$A$5:$C$100,2,FALSE()),"")</f>
        <v>Fagne Naze - Chefna</v>
      </c>
      <c r="D246" s="2" t="s">
        <v>9</v>
      </c>
      <c r="E246" s="16" t="s">
        <v>11</v>
      </c>
      <c r="F246" s="2" t="str">
        <f>IFERROR(VLOOKUP(B246,'Correspondance territoires'!$A$5:$C$100,3,FALSE()),"")</f>
        <v>Stoumont</v>
      </c>
    </row>
    <row r="247" spans="1:6" ht="18" customHeight="1" x14ac:dyDescent="0.3">
      <c r="A247" s="11">
        <v>46357</v>
      </c>
      <c r="B247" s="2">
        <v>8110102008</v>
      </c>
      <c r="C247" s="3" t="str">
        <f>IFERROR(VLOOKUP(B247,'Correspondance territoires'!$A$5:$C$100,2,FALSE()),"")</f>
        <v>Priestet, Pavillonchamps, Houssonloge</v>
      </c>
      <c r="D247" s="2" t="s">
        <v>9</v>
      </c>
      <c r="E247" s="16" t="s">
        <v>11</v>
      </c>
      <c r="F247" s="2" t="str">
        <f>IFERROR(VLOOKUP(B247,'Correspondance territoires'!$A$5:$C$100,3,FALSE()),"")</f>
        <v>Aywaille</v>
      </c>
    </row>
    <row r="248" spans="1:6" ht="18" customHeight="1" x14ac:dyDescent="0.3">
      <c r="A248" s="17">
        <v>46357</v>
      </c>
      <c r="B248" s="18">
        <v>8110103002</v>
      </c>
      <c r="C248" s="19" t="str">
        <f>IFERROR(VLOOKUP(B248,'Correspondance territoires'!$A$5:$C$100,2,FALSE()),"")</f>
        <v>Ville d'Arlon / Bois de Bosson</v>
      </c>
      <c r="D248" s="18" t="s">
        <v>9</v>
      </c>
      <c r="E248" s="16" t="s">
        <v>11</v>
      </c>
      <c r="F248" s="18" t="str">
        <f>IFERROR(VLOOKUP(B248,'Correspondance territoires'!$A$5:$C$100,3,FALSE()),"")</f>
        <v>Ferrières ; Stoumont</v>
      </c>
    </row>
    <row r="249" spans="1:6" ht="18" customHeight="1" x14ac:dyDescent="0.3">
      <c r="A249" s="17">
        <v>46357</v>
      </c>
      <c r="B249" s="18">
        <v>8110103019</v>
      </c>
      <c r="C249" s="19" t="str">
        <f>IFERROR(VLOOKUP(B249,'Correspondance territoires'!$A$5:$C$100,2,FALSE()),"")</f>
        <v>Paradis - Bosson</v>
      </c>
      <c r="D249" s="18" t="s">
        <v>9</v>
      </c>
      <c r="E249" s="16" t="s">
        <v>11</v>
      </c>
      <c r="F249" s="18" t="str">
        <f>IFERROR(VLOOKUP(B249,'Correspondance territoires'!$A$5:$C$100,3,FALSE()),"")</f>
        <v>Aywaille ; Ferrières</v>
      </c>
    </row>
    <row r="250" spans="1:6" ht="18" customHeight="1" x14ac:dyDescent="0.3">
      <c r="A250" s="11">
        <v>46357</v>
      </c>
      <c r="B250" s="2">
        <v>8119923137</v>
      </c>
      <c r="C250" s="3" t="str">
        <f>IFERROR(VLOOKUP(B250,'Correspondance territoires'!$A$5:$C$100,2,FALSE()),"")</f>
        <v>FONTIN</v>
      </c>
      <c r="D250" s="2" t="s">
        <v>9</v>
      </c>
      <c r="E250" s="16" t="s">
        <v>11</v>
      </c>
      <c r="F250" s="2" t="str">
        <f>IFERROR(VLOOKUP(B250,'Correspondance territoires'!$A$5:$C$100,3,FALSE()),"")</f>
        <v>Esneux</v>
      </c>
    </row>
    <row r="251" spans="1:6" ht="18" customHeight="1" x14ac:dyDescent="0.3">
      <c r="A251" s="11">
        <v>46358</v>
      </c>
      <c r="B251" s="2">
        <v>8110104014</v>
      </c>
      <c r="C251" s="3" t="str">
        <f>IFERROR(VLOOKUP(B251,'Correspondance territoires'!$A$5:$C$100,2,FALSE()),"")</f>
        <v>Bois de Ville-St Roch et Bois de Bléron</v>
      </c>
      <c r="D251" s="2" t="s">
        <v>9</v>
      </c>
      <c r="E251" s="16" t="s">
        <v>11</v>
      </c>
      <c r="F251" s="2" t="str">
        <f>IFERROR(VLOOKUP(B251,'Correspondance territoires'!$A$5:$C$100,3,FALSE()),"")</f>
        <v>Ferrières ; Hamoir</v>
      </c>
    </row>
    <row r="252" spans="1:6" ht="18" customHeight="1" x14ac:dyDescent="0.3">
      <c r="A252" s="11">
        <v>46358</v>
      </c>
      <c r="B252" s="2">
        <v>8110104025</v>
      </c>
      <c r="C252" s="3" t="str">
        <f>IFERROR(VLOOKUP(B252,'Correspondance territoires'!$A$5:$C$100,2,FALSE()),"")</f>
        <v>Rouge-Minière</v>
      </c>
      <c r="D252" s="2" t="s">
        <v>9</v>
      </c>
      <c r="E252" s="16" t="s">
        <v>11</v>
      </c>
      <c r="F252" s="2" t="str">
        <f>IFERROR(VLOOKUP(B252,'Correspondance territoires'!$A$5:$C$100,3,FALSE()),"")</f>
        <v>Ferrières</v>
      </c>
    </row>
    <row r="253" spans="1:6" ht="18" customHeight="1" x14ac:dyDescent="0.3">
      <c r="A253" s="11">
        <v>46360</v>
      </c>
      <c r="B253" s="2">
        <v>8110100009</v>
      </c>
      <c r="C253" s="3" t="str">
        <f>IFERROR(VLOOKUP(B253,'Correspondance territoires'!$A$5:$C$100,2,FALSE()),"")</f>
        <v>Bablette</v>
      </c>
      <c r="D253" s="2" t="s">
        <v>9</v>
      </c>
      <c r="E253" s="16" t="s">
        <v>11</v>
      </c>
      <c r="F253" s="2" t="str">
        <f>IFERROR(VLOOKUP(B253,'Correspondance territoires'!$A$5:$C$100,3,FALSE()),"")</f>
        <v>Aywaille</v>
      </c>
    </row>
    <row r="254" spans="1:6" ht="18" customHeight="1" x14ac:dyDescent="0.3">
      <c r="A254" s="17">
        <v>46360</v>
      </c>
      <c r="B254" s="18">
        <v>8110104022</v>
      </c>
      <c r="C254" s="19" t="str">
        <f>IFERROR(VLOOKUP(B254,'Correspondance territoires'!$A$5:$C$100,2,FALSE()),"")</f>
        <v>Mahousseux, Bois du Pouhon</v>
      </c>
      <c r="D254" s="18" t="s">
        <v>9</v>
      </c>
      <c r="E254" s="16" t="s">
        <v>11</v>
      </c>
      <c r="F254" s="18" t="str">
        <f>IFERROR(VLOOKUP(B254,'Correspondance territoires'!$A$5:$C$100,3,FALSE()),"")</f>
        <v>Aywaille</v>
      </c>
    </row>
    <row r="255" spans="1:6" ht="18" customHeight="1" x14ac:dyDescent="0.3">
      <c r="A255" s="12">
        <v>46361</v>
      </c>
      <c r="B255" s="2">
        <v>8110100001</v>
      </c>
      <c r="C255" s="3" t="str">
        <f>IFERROR(VLOOKUP(B255,'Correspondance territoires'!$A$5:$C$100,2,FALSE()),"")</f>
        <v>Bru-Chevron-Havelange-Heid ST-Pierre</v>
      </c>
      <c r="D255" s="2" t="s">
        <v>9</v>
      </c>
      <c r="E255" s="16" t="s">
        <v>11</v>
      </c>
      <c r="F255" s="2" t="str">
        <f>IFERROR(VLOOKUP(B255,'Correspondance territoires'!$A$5:$C$100,3,FALSE()),"")</f>
        <v>Stoumont ; Ferrières ; Aywaille</v>
      </c>
    </row>
    <row r="256" spans="1:6" ht="18" customHeight="1" x14ac:dyDescent="0.3">
      <c r="A256" s="12">
        <v>46361</v>
      </c>
      <c r="B256" s="2">
        <v>8110102013</v>
      </c>
      <c r="C256" s="3" t="str">
        <f>IFERROR(VLOOKUP(B256,'Correspondance territoires'!$A$5:$C$100,2,FALSE()),"")</f>
        <v>Grand Hé, Kin</v>
      </c>
      <c r="D256" s="2" t="s">
        <v>9</v>
      </c>
      <c r="E256" s="16" t="s">
        <v>11</v>
      </c>
      <c r="F256" s="2" t="str">
        <f>IFERROR(VLOOKUP(B256,'Correspondance territoires'!$A$5:$C$100,3,FALSE()),"")</f>
        <v>Aywaille</v>
      </c>
    </row>
    <row r="257" spans="1:6" ht="18" customHeight="1" x14ac:dyDescent="0.3">
      <c r="A257" s="12">
        <v>46361</v>
      </c>
      <c r="B257" s="2">
        <v>8110104015</v>
      </c>
      <c r="C257" s="3" t="str">
        <f>IFERROR(VLOOKUP(B257,'Correspondance territoires'!$A$5:$C$100,2,FALSE()),"")</f>
        <v>Lassus</v>
      </c>
      <c r="D257" s="2" t="s">
        <v>9</v>
      </c>
      <c r="E257" s="16" t="s">
        <v>11</v>
      </c>
      <c r="F257" s="2" t="str">
        <f>IFERROR(VLOOKUP(B257,'Correspondance territoires'!$A$5:$C$100,3,FALSE()),"")</f>
        <v>Hamoir</v>
      </c>
    </row>
    <row r="258" spans="1:6" ht="18" customHeight="1" x14ac:dyDescent="0.3">
      <c r="A258" s="12">
        <v>46361</v>
      </c>
      <c r="B258" s="2">
        <v>8110104017</v>
      </c>
      <c r="C258" s="3" t="str">
        <f>IFERROR(VLOOKUP(B258,'Correspondance territoires'!$A$5:$C$100,2,FALSE()),"")</f>
        <v>Heid Guyot</v>
      </c>
      <c r="D258" s="2" t="s">
        <v>9</v>
      </c>
      <c r="E258" s="16" t="s">
        <v>11</v>
      </c>
      <c r="F258" s="2" t="str">
        <f>IFERROR(VLOOKUP(B258,'Correspondance territoires'!$A$5:$C$100,3,FALSE()),"")</f>
        <v>Aywaille</v>
      </c>
    </row>
    <row r="259" spans="1:6" ht="18" customHeight="1" x14ac:dyDescent="0.3">
      <c r="A259" s="12">
        <v>46361</v>
      </c>
      <c r="B259" s="2">
        <v>8110104023</v>
      </c>
      <c r="C259" s="3" t="str">
        <f>IFERROR(VLOOKUP(B259,'Correspondance territoires'!$A$5:$C$100,2,FALSE()),"")</f>
        <v>Lassus</v>
      </c>
      <c r="D259" s="2" t="s">
        <v>9</v>
      </c>
      <c r="E259" s="16" t="s">
        <v>11</v>
      </c>
      <c r="F259" s="2" t="str">
        <f>IFERROR(VLOOKUP(B259,'Correspondance territoires'!$A$5:$C$100,3,FALSE()),"")</f>
        <v>Hamoir</v>
      </c>
    </row>
    <row r="260" spans="1:6" ht="18" customHeight="1" x14ac:dyDescent="0.3">
      <c r="A260" s="11">
        <v>46364</v>
      </c>
      <c r="B260" s="2">
        <v>8110104007</v>
      </c>
      <c r="C260" s="3" t="str">
        <f>IFERROR(VLOOKUP(B260,'Correspondance territoires'!$A$5:$C$100,2,FALSE()),"")</f>
        <v>My, Vieuxville</v>
      </c>
      <c r="D260" s="2" t="s">
        <v>9</v>
      </c>
      <c r="E260" s="16" t="s">
        <v>11</v>
      </c>
      <c r="F260" s="2" t="str">
        <f>IFERROR(VLOOKUP(B260,'Correspondance territoires'!$A$5:$C$100,3,FALSE()),"")</f>
        <v>Ferrières</v>
      </c>
    </row>
    <row r="261" spans="1:6" ht="18" customHeight="1" x14ac:dyDescent="0.3">
      <c r="A261" s="11">
        <v>46365</v>
      </c>
      <c r="B261" s="2">
        <v>8119923116</v>
      </c>
      <c r="C261" s="3" t="str">
        <f>IFERROR(VLOOKUP(B261,'Correspondance territoires'!$A$5:$C$100,2,FALSE()),"")</f>
        <v>Domaine du Rond chêne FWB - privé</v>
      </c>
      <c r="D261" s="2" t="s">
        <v>9</v>
      </c>
      <c r="E261" s="16" t="s">
        <v>11</v>
      </c>
      <c r="F261" s="2" t="str">
        <f>IFERROR(VLOOKUP(B261,'Correspondance territoires'!$A$5:$C$100,3,FALSE()),"")</f>
        <v>Esneux</v>
      </c>
    </row>
    <row r="262" spans="1:6" ht="18" customHeight="1" x14ac:dyDescent="0.3">
      <c r="A262" s="11">
        <v>46365</v>
      </c>
      <c r="B262" s="2">
        <v>8119923190</v>
      </c>
      <c r="C262" s="3" t="str">
        <f>IFERROR(VLOOKUP(B262,'Correspondance territoires'!$A$5:$C$100,2,FALSE()),"")</f>
        <v>Bois de Neupré et Villers-au-Tour</v>
      </c>
      <c r="D262" s="2" t="s">
        <v>9</v>
      </c>
      <c r="E262" s="16" t="s">
        <v>11</v>
      </c>
      <c r="F262" s="2" t="str">
        <f>IFERROR(VLOOKUP(B262,'Correspondance territoires'!$A$5:$C$100,3,FALSE()),"")</f>
        <v>Esneux</v>
      </c>
    </row>
    <row r="263" spans="1:6" ht="18" customHeight="1" x14ac:dyDescent="0.3">
      <c r="A263" s="17">
        <v>46366</v>
      </c>
      <c r="B263" s="18">
        <v>8110100002</v>
      </c>
      <c r="C263" s="19" t="str">
        <f>IFERROR(VLOOKUP(B263,'Correspondance territoires'!$A$5:$C$100,2,FALSE()),"")</f>
        <v>Pansîre Monthouet Cambron</v>
      </c>
      <c r="D263" s="18" t="s">
        <v>9</v>
      </c>
      <c r="E263" s="16" t="s">
        <v>11</v>
      </c>
      <c r="F263" s="18" t="str">
        <f>IFERROR(VLOOKUP(B263,'Correspondance territoires'!$A$5:$C$100,3,FALSE()),"")</f>
        <v>Stoumont</v>
      </c>
    </row>
    <row r="264" spans="1:6" ht="18" customHeight="1" x14ac:dyDescent="0.3">
      <c r="A264" s="11">
        <v>46366</v>
      </c>
      <c r="B264" s="2">
        <v>8110104005</v>
      </c>
      <c r="C264" s="3" t="str">
        <f>IFERROR(VLOOKUP(B264,'Correspondance territoires'!$A$5:$C$100,2,FALSE()),"")</f>
        <v>Hoyemont</v>
      </c>
      <c r="D264" s="2" t="s">
        <v>9</v>
      </c>
      <c r="E264" s="16" t="s">
        <v>11</v>
      </c>
      <c r="F264" s="2" t="str">
        <f>IFERROR(VLOOKUP(B264,'Correspondance territoires'!$A$5:$C$100,3,FALSE()),"")</f>
        <v>Comblain-au-Pont ; Aywaille</v>
      </c>
    </row>
    <row r="265" spans="1:6" ht="18" customHeight="1" x14ac:dyDescent="0.3">
      <c r="A265" s="17">
        <v>46366</v>
      </c>
      <c r="B265" s="18">
        <v>8110300006</v>
      </c>
      <c r="C265" s="19" t="str">
        <f>IFERROR(VLOOKUP(B265,'Correspondance territoires'!$A$5:$C$100,2,FALSE()),"")</f>
        <v>Chasse de Meuville et de la Lienne</v>
      </c>
      <c r="D265" s="18" t="s">
        <v>9</v>
      </c>
      <c r="E265" s="16" t="s">
        <v>11</v>
      </c>
      <c r="F265" s="18" t="str">
        <f>IFERROR(VLOOKUP(B265,'Correspondance territoires'!$A$5:$C$100,3,FALSE()),"")</f>
        <v>Stoumont</v>
      </c>
    </row>
    <row r="266" spans="1:6" ht="18" customHeight="1" x14ac:dyDescent="0.3">
      <c r="A266" s="11">
        <v>46366</v>
      </c>
      <c r="B266" s="2">
        <v>8119923208</v>
      </c>
      <c r="C266" s="3" t="str">
        <f>IFERROR(VLOOKUP(B266,'Correspondance territoires'!$A$5:$C$100,2,FALSE()),"")</f>
        <v>Comblinay, Fanson, Piromboeuf, Les Minières</v>
      </c>
      <c r="D266" s="2" t="s">
        <v>9</v>
      </c>
      <c r="E266" s="16" t="s">
        <v>11</v>
      </c>
      <c r="F266" s="2" t="str">
        <f>IFERROR(VLOOKUP(B266,'Correspondance territoires'!$A$5:$C$100,3,FALSE()),"")</f>
        <v>Hamoir ; Ferrières ; Aywaille</v>
      </c>
    </row>
    <row r="267" spans="1:6" ht="18" customHeight="1" x14ac:dyDescent="0.3">
      <c r="A267" s="11">
        <v>46367</v>
      </c>
      <c r="B267" s="2">
        <v>8110300010</v>
      </c>
      <c r="C267" s="3" t="str">
        <f>IFERROR(VLOOKUP(B267,'Correspondance territoires'!$A$5:$C$100,2,FALSE()),"")</f>
        <v>Xhierfômont, Roftier, Martinville</v>
      </c>
      <c r="D267" s="2" t="s">
        <v>9</v>
      </c>
      <c r="E267" s="16" t="s">
        <v>11</v>
      </c>
      <c r="F267" s="2" t="str">
        <f>IFERROR(VLOOKUP(B267,'Correspondance territoires'!$A$5:$C$100,3,FALSE()),"")</f>
        <v>Stoumont</v>
      </c>
    </row>
    <row r="268" spans="1:6" ht="18" customHeight="1" x14ac:dyDescent="0.3">
      <c r="A268" s="11">
        <v>46367</v>
      </c>
      <c r="B268" s="2">
        <v>8113033004</v>
      </c>
      <c r="C268" s="3" t="str">
        <f>IFERROR(VLOOKUP(B268,'Correspondance territoires'!$A$5:$C$100,2,FALSE()),"")</f>
        <v>Heid des Gattes</v>
      </c>
      <c r="D268" s="2" t="s">
        <v>9</v>
      </c>
      <c r="E268" s="16" t="s">
        <v>11</v>
      </c>
      <c r="F268" s="2" t="str">
        <f>IFERROR(VLOOKUP(B268,'Correspondance territoires'!$A$5:$C$100,3,FALSE()),"")</f>
        <v>Aywaille ; Sprimont</v>
      </c>
    </row>
    <row r="269" spans="1:6" ht="18" customHeight="1" x14ac:dyDescent="0.3">
      <c r="A269" s="11">
        <v>46367</v>
      </c>
      <c r="B269" s="2">
        <v>8119923144</v>
      </c>
      <c r="C269" s="3" t="str">
        <f>IFERROR(VLOOKUP(B269,'Correspondance territoires'!$A$5:$C$100,2,FALSE()),"")</f>
        <v>Xhos</v>
      </c>
      <c r="D269" s="2" t="s">
        <v>9</v>
      </c>
      <c r="E269" s="16" t="s">
        <v>11</v>
      </c>
      <c r="F269" s="2" t="str">
        <f>IFERROR(VLOOKUP(B269,'Correspondance territoires'!$A$5:$C$100,3,FALSE()),"")</f>
        <v>Anthisnes ; Ouffet</v>
      </c>
    </row>
    <row r="270" spans="1:6" ht="18" customHeight="1" x14ac:dyDescent="0.3">
      <c r="A270" s="11">
        <v>46367</v>
      </c>
      <c r="B270" s="2">
        <v>8119923171</v>
      </c>
      <c r="C270" s="3" t="str">
        <f>IFERROR(VLOOKUP(B270,'Correspondance territoires'!$A$5:$C$100,2,FALSE()),"")</f>
        <v>Gossonru</v>
      </c>
      <c r="D270" s="2" t="s">
        <v>9</v>
      </c>
      <c r="E270" s="16" t="s">
        <v>11</v>
      </c>
      <c r="F270" s="2" t="str">
        <f>IFERROR(VLOOKUP(B270,'Correspondance territoires'!$A$5:$C$100,3,FALSE()),"")</f>
        <v>Aywaille</v>
      </c>
    </row>
    <row r="271" spans="1:6" ht="18" customHeight="1" x14ac:dyDescent="0.3">
      <c r="A271" s="12">
        <v>46368</v>
      </c>
      <c r="B271" s="2">
        <v>8110100018</v>
      </c>
      <c r="C271" s="3" t="str">
        <f>IFERROR(VLOOKUP(B271,'Correspondance territoires'!$A$5:$C$100,2,FALSE()),"")</f>
        <v>Rouge Thier, Domaine des Bruyères</v>
      </c>
      <c r="D271" s="2" t="s">
        <v>9</v>
      </c>
      <c r="E271" s="16" t="s">
        <v>11</v>
      </c>
      <c r="F271" s="2" t="str">
        <f>IFERROR(VLOOKUP(B271,'Correspondance territoires'!$A$5:$C$100,3,FALSE()),"")</f>
        <v>Aywaille ; Sprimont</v>
      </c>
    </row>
    <row r="272" spans="1:6" ht="18" customHeight="1" x14ac:dyDescent="0.3">
      <c r="A272" s="12">
        <v>46368</v>
      </c>
      <c r="B272" s="2">
        <v>8110102016</v>
      </c>
      <c r="C272" s="3" t="str">
        <f>IFERROR(VLOOKUP(B272,'Correspondance territoires'!$A$5:$C$100,2,FALSE()),"")</f>
        <v>Awan, Bois Julienne</v>
      </c>
      <c r="D272" s="2" t="s">
        <v>9</v>
      </c>
      <c r="E272" s="16" t="s">
        <v>11</v>
      </c>
      <c r="F272" s="2" t="str">
        <f>IFERROR(VLOOKUP(B272,'Correspondance territoires'!$A$5:$C$100,3,FALSE()),"")</f>
        <v>Aywaille ; Comblain-au-Pont</v>
      </c>
    </row>
    <row r="273" spans="1:6" ht="18" customHeight="1" x14ac:dyDescent="0.3">
      <c r="A273" s="12">
        <v>46368</v>
      </c>
      <c r="B273" s="2">
        <v>8110103018</v>
      </c>
      <c r="C273" s="3" t="str">
        <f>IFERROR(VLOOKUP(B273,'Correspondance territoires'!$A$5:$C$100,2,FALSE()),"")</f>
        <v>Le Grand Trixhe</v>
      </c>
      <c r="D273" s="2" t="s">
        <v>9</v>
      </c>
      <c r="E273" s="16" t="s">
        <v>11</v>
      </c>
      <c r="F273" s="2" t="str">
        <f>IFERROR(VLOOKUP(B273,'Correspondance territoires'!$A$5:$C$100,3,FALSE()),"")</f>
        <v>Ferrières</v>
      </c>
    </row>
    <row r="274" spans="1:6" ht="18" customHeight="1" x14ac:dyDescent="0.3">
      <c r="A274" s="12">
        <v>46368</v>
      </c>
      <c r="B274" s="2">
        <v>8110104016</v>
      </c>
      <c r="C274" s="3" t="str">
        <f>IFERROR(VLOOKUP(B274,'Correspondance territoires'!$A$5:$C$100,2,FALSE()),"")</f>
        <v>Oneux</v>
      </c>
      <c r="D274" s="2" t="s">
        <v>9</v>
      </c>
      <c r="E274" s="16" t="s">
        <v>11</v>
      </c>
      <c r="F274" s="2" t="str">
        <f>IFERROR(VLOOKUP(B274,'Correspondance territoires'!$A$5:$C$100,3,FALSE()),"")</f>
        <v>Comblain-au-Pont</v>
      </c>
    </row>
    <row r="275" spans="1:6" ht="18" customHeight="1" x14ac:dyDescent="0.3">
      <c r="A275" s="12">
        <v>46368</v>
      </c>
      <c r="B275" s="2">
        <v>8113015002</v>
      </c>
      <c r="C275" s="3" t="str">
        <f>IFERROR(VLOOKUP(B275,'Correspondance territoires'!$A$5:$C$100,2,FALSE()),"")</f>
        <v>Les Rochettes</v>
      </c>
      <c r="D275" s="2" t="s">
        <v>9</v>
      </c>
      <c r="E275" s="16" t="s">
        <v>11</v>
      </c>
      <c r="F275" s="2" t="str">
        <f>IFERROR(VLOOKUP(B275,'Correspondance territoires'!$A$5:$C$100,3,FALSE()),"")</f>
        <v>Anthisnes ; Comblain-au-Pont</v>
      </c>
    </row>
    <row r="276" spans="1:6" ht="18" customHeight="1" x14ac:dyDescent="0.3">
      <c r="A276" s="12">
        <v>46368</v>
      </c>
      <c r="B276" s="2">
        <v>8113110002</v>
      </c>
      <c r="C276" s="3" t="str">
        <f>IFERROR(VLOOKUP(B276,'Correspondance territoires'!$A$5:$C$100,2,FALSE()),"")</f>
        <v>Bois de Comblain et Tolumont</v>
      </c>
      <c r="D276" s="2" t="s">
        <v>9</v>
      </c>
      <c r="E276" s="16" t="s">
        <v>11</v>
      </c>
      <c r="F276" s="2" t="str">
        <f>IFERROR(VLOOKUP(B276,'Correspondance territoires'!$A$5:$C$100,3,FALSE()),"")</f>
        <v>Anthisnes ; Comblain-au-Pont</v>
      </c>
    </row>
    <row r="277" spans="1:6" ht="18" customHeight="1" x14ac:dyDescent="0.3">
      <c r="A277" s="20">
        <v>46368</v>
      </c>
      <c r="B277" s="18">
        <v>8119923151</v>
      </c>
      <c r="C277" s="19" t="str">
        <f>IFERROR(VLOOKUP(B277,'Correspondance territoires'!$A$5:$C$100,2,FALSE()),"")</f>
        <v>Bois de Favence et Bois des Gottes - Houchnée</v>
      </c>
      <c r="D277" s="18" t="s">
        <v>9</v>
      </c>
      <c r="E277" s="16" t="s">
        <v>11</v>
      </c>
      <c r="F277" s="18" t="str">
        <f>IFERROR(VLOOKUP(B277,'Correspondance territoires'!$A$5:$C$100,3,FALSE()),"")</f>
        <v>Anthisnes</v>
      </c>
    </row>
    <row r="278" spans="1:6" ht="18" customHeight="1" x14ac:dyDescent="0.3">
      <c r="A278" s="12">
        <v>46369</v>
      </c>
      <c r="B278" s="2">
        <v>8110100007</v>
      </c>
      <c r="C278" s="3" t="str">
        <f>IFERROR(VLOOKUP(B278,'Correspondance territoires'!$A$5:$C$100,2,FALSE()),"")</f>
        <v>Hovas -Thirister - Chevron</v>
      </c>
      <c r="D278" s="2" t="s">
        <v>9</v>
      </c>
      <c r="E278" s="16" t="s">
        <v>11</v>
      </c>
      <c r="F278" s="2" t="str">
        <f>IFERROR(VLOOKUP(B278,'Correspondance territoires'!$A$5:$C$100,3,FALSE()),"")</f>
        <v>Stoumont</v>
      </c>
    </row>
    <row r="279" spans="1:6" ht="18" customHeight="1" x14ac:dyDescent="0.3">
      <c r="A279" s="12">
        <v>46369</v>
      </c>
      <c r="B279" s="2">
        <v>8110300008</v>
      </c>
      <c r="C279" s="3" t="str">
        <f>IFERROR(VLOOKUP(B279,'Correspondance territoires'!$A$5:$C$100,2,FALSE()),"")</f>
        <v>Chauveheid, Le Cheyneux</v>
      </c>
      <c r="D279" s="2" t="s">
        <v>9</v>
      </c>
      <c r="E279" s="16" t="s">
        <v>11</v>
      </c>
      <c r="F279" s="2" t="str">
        <f>IFERROR(VLOOKUP(B279,'Correspondance territoires'!$A$5:$C$100,3,FALSE()),"")</f>
        <v>Stoumont ; Lierneux</v>
      </c>
    </row>
    <row r="280" spans="1:6" ht="18" customHeight="1" x14ac:dyDescent="0.3">
      <c r="A280" s="20">
        <v>46369</v>
      </c>
      <c r="B280" s="18">
        <v>8110300016</v>
      </c>
      <c r="C280" s="19" t="str">
        <f>IFERROR(VLOOKUP(B280,'Correspondance territoires'!$A$5:$C$100,2,FALSE()),"")</f>
        <v>La Villa</v>
      </c>
      <c r="D280" s="18" t="s">
        <v>9</v>
      </c>
      <c r="E280" s="16" t="s">
        <v>11</v>
      </c>
      <c r="F280" s="18" t="str">
        <f>IFERROR(VLOOKUP(B280,'Correspondance territoires'!$A$5:$C$100,3,FALSE()),"")</f>
        <v>Stoumont</v>
      </c>
    </row>
    <row r="281" spans="1:6" ht="18" customHeight="1" x14ac:dyDescent="0.3">
      <c r="A281" s="12">
        <v>46369</v>
      </c>
      <c r="B281" s="2">
        <v>8119923108</v>
      </c>
      <c r="C281" s="3" t="str">
        <f>IFERROR(VLOOKUP(B281,'Correspondance territoires'!$A$5:$C$100,2,FALSE()),"")</f>
        <v>Chasse du Tultay</v>
      </c>
      <c r="D281" s="2" t="s">
        <v>9</v>
      </c>
      <c r="E281" s="16" t="s">
        <v>11</v>
      </c>
      <c r="F281" s="2" t="str">
        <f>IFERROR(VLOOKUP(B281,'Correspondance territoires'!$A$5:$C$100,3,FALSE()),"")</f>
        <v>Anthisnes</v>
      </c>
    </row>
    <row r="282" spans="1:6" ht="18" customHeight="1" x14ac:dyDescent="0.3">
      <c r="A282" s="12">
        <v>46369</v>
      </c>
      <c r="B282" s="2">
        <v>8119923119</v>
      </c>
      <c r="C282" s="3" t="str">
        <f>IFERROR(VLOOKUP(B282,'Correspondance territoires'!$A$5:$C$100,2,FALSE()),"")</f>
        <v>Chasse de Limont et Lagrange</v>
      </c>
      <c r="D282" s="2" t="s">
        <v>9</v>
      </c>
      <c r="E282" s="16" t="s">
        <v>11</v>
      </c>
      <c r="F282" s="2" t="str">
        <f>IFERROR(VLOOKUP(B282,'Correspondance territoires'!$A$5:$C$100,3,FALSE()),"")</f>
        <v>Anthisnes ; Esneux</v>
      </c>
    </row>
    <row r="283" spans="1:6" ht="18" customHeight="1" x14ac:dyDescent="0.3">
      <c r="A283" s="17">
        <v>46370</v>
      </c>
      <c r="B283" s="18">
        <v>8110103022</v>
      </c>
      <c r="C283" s="19" t="str">
        <f>IFERROR(VLOOKUP(B283,'Correspondance territoires'!$A$5:$C$100,2,FALSE()),"")</f>
        <v>Wésomont - Bois des Arsins</v>
      </c>
      <c r="D283" s="18" t="s">
        <v>9</v>
      </c>
      <c r="E283" s="16" t="s">
        <v>11</v>
      </c>
      <c r="F283" s="18" t="str">
        <f>IFERROR(VLOOKUP(B283,'Correspondance territoires'!$A$5:$C$100,3,FALSE()),"")</f>
        <v>Ferrières</v>
      </c>
    </row>
    <row r="284" spans="1:6" ht="18" customHeight="1" x14ac:dyDescent="0.3">
      <c r="A284" s="11">
        <v>46370</v>
      </c>
      <c r="B284" s="2">
        <v>8110300002</v>
      </c>
      <c r="C284" s="3" t="str">
        <f>IFERROR(VLOOKUP(B284,'Correspondance territoires'!$A$5:$C$100,2,FALSE()),"")</f>
        <v>Bois de Filot, Taltinheid, Grimbiémont, Noirmont</v>
      </c>
      <c r="D284" s="2" t="s">
        <v>9</v>
      </c>
      <c r="E284" s="16" t="s">
        <v>11</v>
      </c>
      <c r="F284" s="2" t="str">
        <f>IFERROR(VLOOKUP(B284,'Correspondance territoires'!$A$5:$C$100,3,FALSE()),"")</f>
        <v>Stoumont ; Ferrières</v>
      </c>
    </row>
    <row r="285" spans="1:6" ht="18" customHeight="1" x14ac:dyDescent="0.3">
      <c r="A285" s="11">
        <v>46371</v>
      </c>
      <c r="B285" s="2">
        <v>8110100006</v>
      </c>
      <c r="C285" s="3" t="str">
        <f>IFERROR(VLOOKUP(B285,'Correspondance territoires'!$A$5:$C$100,2,FALSE()),"")</f>
        <v>Heid de Goreux</v>
      </c>
      <c r="D285" s="2" t="s">
        <v>9</v>
      </c>
      <c r="E285" s="16" t="s">
        <v>11</v>
      </c>
      <c r="F285" s="2" t="str">
        <f>IFERROR(VLOOKUP(B285,'Correspondance territoires'!$A$5:$C$100,3,FALSE()),"")</f>
        <v>Aywaille</v>
      </c>
    </row>
    <row r="286" spans="1:6" ht="18" customHeight="1" x14ac:dyDescent="0.3">
      <c r="A286" s="11">
        <v>46371</v>
      </c>
      <c r="B286" s="2">
        <v>8110102008</v>
      </c>
      <c r="C286" s="3" t="str">
        <f>IFERROR(VLOOKUP(B286,'Correspondance territoires'!$A$5:$C$100,2,FALSE()),"")</f>
        <v>Priestet, Pavillonchamps, Houssonloge</v>
      </c>
      <c r="D286" s="2" t="s">
        <v>9</v>
      </c>
      <c r="E286" s="16" t="s">
        <v>11</v>
      </c>
      <c r="F286" s="2" t="str">
        <f>IFERROR(VLOOKUP(B286,'Correspondance territoires'!$A$5:$C$100,3,FALSE()),"")</f>
        <v>Aywaille</v>
      </c>
    </row>
    <row r="287" spans="1:6" ht="18" customHeight="1" x14ac:dyDescent="0.3">
      <c r="A287" s="17">
        <v>46371</v>
      </c>
      <c r="B287" s="18">
        <v>8110103002</v>
      </c>
      <c r="C287" s="19" t="str">
        <f>IFERROR(VLOOKUP(B287,'Correspondance territoires'!$A$5:$C$100,2,FALSE()),"")</f>
        <v>Ville d'Arlon / Bois de Bosson</v>
      </c>
      <c r="D287" s="18" t="s">
        <v>9</v>
      </c>
      <c r="E287" s="16" t="s">
        <v>11</v>
      </c>
      <c r="F287" s="18" t="str">
        <f>IFERROR(VLOOKUP(B287,'Correspondance territoires'!$A$5:$C$100,3,FALSE()),"")</f>
        <v>Ferrières ; Stoumont</v>
      </c>
    </row>
    <row r="288" spans="1:6" ht="18" customHeight="1" x14ac:dyDescent="0.3">
      <c r="A288" s="17">
        <v>46371</v>
      </c>
      <c r="B288" s="18">
        <v>8110103019</v>
      </c>
      <c r="C288" s="19" t="str">
        <f>IFERROR(VLOOKUP(B288,'Correspondance territoires'!$A$5:$C$100,2,FALSE()),"")</f>
        <v>Paradis - Bosson</v>
      </c>
      <c r="D288" s="18" t="s">
        <v>9</v>
      </c>
      <c r="E288" s="16" t="s">
        <v>11</v>
      </c>
      <c r="F288" s="18" t="str">
        <f>IFERROR(VLOOKUP(B288,'Correspondance territoires'!$A$5:$C$100,3,FALSE()),"")</f>
        <v>Aywaille ; Ferrières</v>
      </c>
    </row>
    <row r="289" spans="1:6" ht="18" customHeight="1" x14ac:dyDescent="0.3">
      <c r="A289" s="11">
        <v>46371</v>
      </c>
      <c r="B289" s="2">
        <v>8119923150</v>
      </c>
      <c r="C289" s="3" t="str">
        <f>IFERROR(VLOOKUP(B289,'Correspondance territoires'!$A$5:$C$100,2,FALSE()),"")</f>
        <v>LA HAZE</v>
      </c>
      <c r="D289" s="2" t="s">
        <v>9</v>
      </c>
      <c r="E289" s="16" t="s">
        <v>11</v>
      </c>
      <c r="F289" s="2" t="str">
        <f>IFERROR(VLOOKUP(B289,'Correspondance territoires'!$A$5:$C$100,3,FALSE()),"")</f>
        <v>Esneux ; Sprimont</v>
      </c>
    </row>
    <row r="290" spans="1:6" ht="18" customHeight="1" x14ac:dyDescent="0.3">
      <c r="A290" s="11">
        <v>46372</v>
      </c>
      <c r="B290" s="2">
        <v>8110103004</v>
      </c>
      <c r="C290" s="3" t="str">
        <f>IFERROR(VLOOKUP(B290,'Correspondance territoires'!$A$5:$C$100,2,FALSE()),"")</f>
        <v>Xhignesse</v>
      </c>
      <c r="D290" s="2" t="s">
        <v>9</v>
      </c>
      <c r="E290" s="16" t="s">
        <v>11</v>
      </c>
      <c r="F290" s="2" t="str">
        <f>IFERROR(VLOOKUP(B290,'Correspondance territoires'!$A$5:$C$100,3,FALSE()),"")</f>
        <v>Hamoir</v>
      </c>
    </row>
    <row r="291" spans="1:6" ht="18" customHeight="1" x14ac:dyDescent="0.3">
      <c r="A291" s="11">
        <v>46372</v>
      </c>
      <c r="B291" s="2">
        <v>8110104010</v>
      </c>
      <c r="C291" s="3" t="str">
        <f>IFERROR(VLOOKUP(B291,'Correspondance territoires'!$A$5:$C$100,2,FALSE()),"")</f>
        <v>Chasses "LAROCHE" Ernonheid-Ferrières</v>
      </c>
      <c r="D291" s="2" t="s">
        <v>9</v>
      </c>
      <c r="E291" s="16" t="s">
        <v>11</v>
      </c>
      <c r="F291" s="2" t="str">
        <f>IFERROR(VLOOKUP(B291,'Correspondance territoires'!$A$5:$C$100,3,FALSE()),"")</f>
        <v>Ferrières ; Aywaille</v>
      </c>
    </row>
    <row r="292" spans="1:6" ht="18" customHeight="1" x14ac:dyDescent="0.3">
      <c r="A292" s="11">
        <v>46372</v>
      </c>
      <c r="B292" s="2">
        <v>8110166003</v>
      </c>
      <c r="C292" s="3" t="str">
        <f>IFERROR(VLOOKUP(B292,'Correspondance territoires'!$A$5:$C$100,2,FALSE()),"")</f>
        <v>Chasses2 "LAROCHE" Ernonheid-Ferrières</v>
      </c>
      <c r="D292" s="2" t="s">
        <v>9</v>
      </c>
      <c r="E292" s="16" t="s">
        <v>11</v>
      </c>
      <c r="F292" s="2" t="str">
        <f>IFERROR(VLOOKUP(B292,'Correspondance territoires'!$A$5:$C$100,3,FALSE()),"")</f>
        <v>Ferrières ; Aywaille</v>
      </c>
    </row>
    <row r="293" spans="1:6" ht="18" customHeight="1" x14ac:dyDescent="0.3">
      <c r="A293" s="17">
        <v>46373</v>
      </c>
      <c r="B293" s="18">
        <v>8110100016</v>
      </c>
      <c r="C293" s="19" t="str">
        <f>IFERROR(VLOOKUP(B293,'Correspondance territoires'!$A$5:$C$100,2,FALSE()),"")</f>
        <v>Cornemont, Hotchamps, Playe</v>
      </c>
      <c r="D293" s="18" t="s">
        <v>9</v>
      </c>
      <c r="E293" s="16" t="s">
        <v>11</v>
      </c>
      <c r="F293" s="18" t="str">
        <f>IFERROR(VLOOKUP(B293,'Correspondance territoires'!$A$5:$C$100,3,FALSE()),"")</f>
        <v>Sprimont ; Aywaille</v>
      </c>
    </row>
    <row r="294" spans="1:6" ht="18" customHeight="1" x14ac:dyDescent="0.3">
      <c r="A294" s="11">
        <v>46373</v>
      </c>
      <c r="B294" s="2">
        <v>8110105004</v>
      </c>
      <c r="C294" s="3" t="str">
        <f>IFERROR(VLOOKUP(B294,'Correspondance territoires'!$A$5:$C$100,2,FALSE()),"")</f>
        <v>Ossogne</v>
      </c>
      <c r="D294" s="2" t="s">
        <v>9</v>
      </c>
      <c r="E294" s="16" t="s">
        <v>11</v>
      </c>
      <c r="F294" s="2" t="str">
        <f>IFERROR(VLOOKUP(B294,'Correspondance territoires'!$A$5:$C$100,3,FALSE()),"")</f>
        <v>Havelange ; Clavier ; Ohey</v>
      </c>
    </row>
    <row r="295" spans="1:6" ht="18" customHeight="1" x14ac:dyDescent="0.3">
      <c r="A295" s="11">
        <v>46373</v>
      </c>
      <c r="B295" s="2">
        <v>8119923206</v>
      </c>
      <c r="C295" s="3" t="str">
        <f>IFERROR(VLOOKUP(B295,'Correspondance territoires'!$A$5:$C$100,2,FALSE()),"")</f>
        <v>Fange de Vaine</v>
      </c>
      <c r="D295" s="2" t="s">
        <v>9</v>
      </c>
      <c r="E295" s="16" t="s">
        <v>11</v>
      </c>
      <c r="F295" s="2" t="str">
        <f>IFERROR(VLOOKUP(B295,'Correspondance territoires'!$A$5:$C$100,3,FALSE()),"")</f>
        <v>Ferrières</v>
      </c>
    </row>
    <row r="296" spans="1:6" ht="18" customHeight="1" x14ac:dyDescent="0.3">
      <c r="A296" s="17">
        <v>46374</v>
      </c>
      <c r="B296" s="18">
        <v>8110100032</v>
      </c>
      <c r="C296" s="19" t="str">
        <f>IFERROR(VLOOKUP(B296,'Correspondance territoires'!$A$5:$C$100,2,FALSE()),"")</f>
        <v>Sur Halles</v>
      </c>
      <c r="D296" s="18" t="s">
        <v>9</v>
      </c>
      <c r="E296" s="16" t="s">
        <v>11</v>
      </c>
      <c r="F296" s="18" t="str">
        <f>IFERROR(VLOOKUP(B296,'Correspondance territoires'!$A$5:$C$100,3,FALSE()),"")</f>
        <v>Trooz</v>
      </c>
    </row>
    <row r="297" spans="1:6" ht="18" customHeight="1" x14ac:dyDescent="0.3">
      <c r="A297" s="11">
        <v>46374</v>
      </c>
      <c r="B297" s="2">
        <v>8110102010</v>
      </c>
      <c r="C297" s="3" t="str">
        <f>IFERROR(VLOOKUP(B297,'Correspondance territoires'!$A$5:$C$100,2,FALSE()),"")</f>
        <v>Kin</v>
      </c>
      <c r="D297" s="2" t="s">
        <v>9</v>
      </c>
      <c r="E297" s="16" t="s">
        <v>11</v>
      </c>
      <c r="F297" s="2" t="str">
        <f>IFERROR(VLOOKUP(B297,'Correspondance territoires'!$A$5:$C$100,3,FALSE()),"")</f>
        <v>Aywaille</v>
      </c>
    </row>
    <row r="298" spans="1:6" ht="18" customHeight="1" x14ac:dyDescent="0.3">
      <c r="A298" s="11">
        <v>46374</v>
      </c>
      <c r="B298" s="2">
        <v>8110104020</v>
      </c>
      <c r="C298" s="3" t="str">
        <f>IFERROR(VLOOKUP(B298,'Correspondance territoires'!$A$5:$C$100,2,FALSE()),"")</f>
        <v>Boigneuse heid, Cretalles, Septroux</v>
      </c>
      <c r="D298" s="2" t="s">
        <v>9</v>
      </c>
      <c r="E298" s="16" t="s">
        <v>11</v>
      </c>
      <c r="F298" s="2" t="str">
        <f>IFERROR(VLOOKUP(B298,'Correspondance territoires'!$A$5:$C$100,3,FALSE()),"")</f>
        <v>Aywaille</v>
      </c>
    </row>
    <row r="299" spans="1:6" ht="18" customHeight="1" x14ac:dyDescent="0.3">
      <c r="A299" s="12">
        <v>46375</v>
      </c>
      <c r="B299" s="2">
        <v>8110104001</v>
      </c>
      <c r="C299" s="3" t="str">
        <f>IFERROR(VLOOKUP(B299,'Correspondance territoires'!$A$5:$C$100,2,FALSE()),"")</f>
        <v>Picherotte, Cherhale, Heid des Gattes</v>
      </c>
      <c r="D299" s="2" t="s">
        <v>9</v>
      </c>
      <c r="E299" s="16" t="s">
        <v>11</v>
      </c>
      <c r="F299" s="2" t="str">
        <f>IFERROR(VLOOKUP(B299,'Correspondance territoires'!$A$5:$C$100,3,FALSE()),"")</f>
        <v>Ferrières ; Manhay</v>
      </c>
    </row>
    <row r="300" spans="1:6" ht="18" customHeight="1" x14ac:dyDescent="0.3">
      <c r="A300" s="12">
        <v>46375</v>
      </c>
      <c r="B300" s="2">
        <v>8110300003</v>
      </c>
      <c r="C300" s="3" t="str">
        <f>IFERROR(VLOOKUP(B300,'Correspondance territoires'!$A$5:$C$100,2,FALSE()),"")</f>
        <v>Rahier, Gérouville</v>
      </c>
      <c r="D300" s="2" t="s">
        <v>9</v>
      </c>
      <c r="E300" s="16" t="s">
        <v>11</v>
      </c>
      <c r="F300" s="2" t="str">
        <f>IFERROR(VLOOKUP(B300,'Correspondance territoires'!$A$5:$C$100,3,FALSE()),"")</f>
        <v>Stoumont</v>
      </c>
    </row>
    <row r="301" spans="1:6" ht="18" customHeight="1" x14ac:dyDescent="0.3">
      <c r="A301" s="20">
        <v>46375</v>
      </c>
      <c r="B301" s="18">
        <v>8113415006</v>
      </c>
      <c r="C301" s="19" t="str">
        <f>IFERROR(VLOOKUP(B301,'Correspondance territoires'!$A$5:$C$100,2,FALSE()),"")</f>
        <v>Himbe</v>
      </c>
      <c r="D301" s="18" t="s">
        <v>9</v>
      </c>
      <c r="E301" s="16" t="s">
        <v>11</v>
      </c>
      <c r="F301" s="18" t="str">
        <f>IFERROR(VLOOKUP(B301,'Correspondance territoires'!$A$5:$C$100,3,FALSE()),"")</f>
        <v>Ouffet</v>
      </c>
    </row>
    <row r="302" spans="1:6" ht="18" customHeight="1" x14ac:dyDescent="0.3">
      <c r="A302" s="12">
        <v>46376</v>
      </c>
      <c r="B302" s="2">
        <v>8113108001</v>
      </c>
      <c r="C302" s="3" t="str">
        <f>IFERROR(VLOOKUP(B302,'Correspondance territoires'!$A$5:$C$100,2,FALSE()),"")</f>
        <v>Bois d'Ochain - Beemont</v>
      </c>
      <c r="D302" s="2" t="s">
        <v>9</v>
      </c>
      <c r="E302" s="16" t="s">
        <v>11</v>
      </c>
      <c r="F302" s="2" t="str">
        <f>IFERROR(VLOOKUP(B302,'Correspondance territoires'!$A$5:$C$100,3,FALSE()),"")</f>
        <v>Clavier ; Ouffet ; Tinlot</v>
      </c>
    </row>
    <row r="303" spans="1:6" ht="18" customHeight="1" x14ac:dyDescent="0.3">
      <c r="A303" s="20">
        <v>46376</v>
      </c>
      <c r="B303" s="18">
        <v>8113493003</v>
      </c>
      <c r="C303" s="19" t="str">
        <f>IFERROR(VLOOKUP(B303,'Correspondance territoires'!$A$5:$C$100,2,FALSE()),"")</f>
        <v>Lincé</v>
      </c>
      <c r="D303" s="18" t="s">
        <v>9</v>
      </c>
      <c r="E303" s="16" t="s">
        <v>11</v>
      </c>
      <c r="F303" s="18" t="str">
        <f>IFERROR(VLOOKUP(B303,'Correspondance territoires'!$A$5:$C$100,3,FALSE()),"")</f>
        <v>Sprimont</v>
      </c>
    </row>
    <row r="304" spans="1:6" ht="18" customHeight="1" x14ac:dyDescent="0.3">
      <c r="A304" s="11">
        <v>46377</v>
      </c>
      <c r="B304" s="2">
        <v>8110100001</v>
      </c>
      <c r="C304" s="3" t="str">
        <f>IFERROR(VLOOKUP(B304,'Correspondance territoires'!$A$5:$C$100,2,FALSE()),"")</f>
        <v>Bru-Chevron-Havelange-Heid ST-Pierre</v>
      </c>
      <c r="D304" s="2" t="s">
        <v>9</v>
      </c>
      <c r="E304" s="16" t="s">
        <v>11</v>
      </c>
      <c r="F304" s="2" t="str">
        <f>IFERROR(VLOOKUP(B304,'Correspondance territoires'!$A$5:$C$100,3,FALSE()),"")</f>
        <v>Stoumont ; Ferrières ; Aywaille</v>
      </c>
    </row>
    <row r="305" spans="1:6" ht="18" customHeight="1" x14ac:dyDescent="0.3">
      <c r="A305" s="11">
        <v>46377</v>
      </c>
      <c r="B305" s="2">
        <v>8110103009</v>
      </c>
      <c r="C305" s="3" t="str">
        <f>IFERROR(VLOOKUP(B305,'Correspondance territoires'!$A$5:$C$100,2,FALSE()),"")</f>
        <v>Chasse de Wésomont</v>
      </c>
      <c r="D305" s="2" t="s">
        <v>9</v>
      </c>
      <c r="E305" s="16" t="s">
        <v>11</v>
      </c>
      <c r="F305" s="2" t="str">
        <f>IFERROR(VLOOKUP(B305,'Correspondance territoires'!$A$5:$C$100,3,FALSE()),"")</f>
        <v>Ferrières ; Manhay</v>
      </c>
    </row>
    <row r="306" spans="1:6" ht="18" customHeight="1" x14ac:dyDescent="0.3">
      <c r="A306" s="11">
        <v>46377</v>
      </c>
      <c r="B306" s="2">
        <v>8119923116</v>
      </c>
      <c r="C306" s="3" t="str">
        <f>IFERROR(VLOOKUP(B306,'Correspondance territoires'!$A$5:$C$100,2,FALSE()),"")</f>
        <v>Domaine du Rond chêne FWB - privé</v>
      </c>
      <c r="D306" s="2" t="s">
        <v>9</v>
      </c>
      <c r="E306" s="16" t="s">
        <v>11</v>
      </c>
      <c r="F306" s="2" t="str">
        <f>IFERROR(VLOOKUP(B306,'Correspondance territoires'!$A$5:$C$100,3,FALSE()),"")</f>
        <v>Esneux</v>
      </c>
    </row>
    <row r="307" spans="1:6" ht="18" customHeight="1" x14ac:dyDescent="0.3">
      <c r="A307" s="11">
        <v>46377</v>
      </c>
      <c r="B307" s="2">
        <v>8119923190</v>
      </c>
      <c r="C307" s="3" t="str">
        <f>IFERROR(VLOOKUP(B307,'Correspondance territoires'!$A$5:$C$100,2,FALSE()),"")</f>
        <v>Bois de Neupré et Villers-au-Tour</v>
      </c>
      <c r="D307" s="2" t="s">
        <v>9</v>
      </c>
      <c r="E307" s="16" t="s">
        <v>11</v>
      </c>
      <c r="F307" s="2" t="str">
        <f>IFERROR(VLOOKUP(B307,'Correspondance territoires'!$A$5:$C$100,3,FALSE()),"")</f>
        <v>Esneux</v>
      </c>
    </row>
    <row r="308" spans="1:6" ht="18" customHeight="1" x14ac:dyDescent="0.3">
      <c r="A308" s="17">
        <v>46378</v>
      </c>
      <c r="B308" s="18">
        <v>8110100002</v>
      </c>
      <c r="C308" s="19" t="str">
        <f>IFERROR(VLOOKUP(B308,'Correspondance territoires'!$A$5:$C$100,2,FALSE()),"")</f>
        <v>Pansîre Monthouet Cambron</v>
      </c>
      <c r="D308" s="18" t="s">
        <v>9</v>
      </c>
      <c r="E308" s="16" t="s">
        <v>11</v>
      </c>
      <c r="F308" s="18" t="str">
        <f>IFERROR(VLOOKUP(B308,'Correspondance territoires'!$A$5:$C$100,3,FALSE()),"")</f>
        <v>Stoumont</v>
      </c>
    </row>
    <row r="309" spans="1:6" ht="18" customHeight="1" x14ac:dyDescent="0.3">
      <c r="A309" s="17">
        <v>46378</v>
      </c>
      <c r="B309" s="18">
        <v>8110300006</v>
      </c>
      <c r="C309" s="19" t="str">
        <f>IFERROR(VLOOKUP(B309,'Correspondance territoires'!$A$5:$C$100,2,FALSE()),"")</f>
        <v>Chasse de Meuville et de la Lienne</v>
      </c>
      <c r="D309" s="18" t="s">
        <v>9</v>
      </c>
      <c r="E309" s="16" t="s">
        <v>11</v>
      </c>
      <c r="F309" s="18" t="str">
        <f>IFERROR(VLOOKUP(B309,'Correspondance territoires'!$A$5:$C$100,3,FALSE()),"")</f>
        <v>Stoumont</v>
      </c>
    </row>
    <row r="310" spans="1:6" ht="18" customHeight="1" x14ac:dyDescent="0.3">
      <c r="A310" s="11">
        <v>46378</v>
      </c>
      <c r="B310" s="2">
        <v>8119923208</v>
      </c>
      <c r="C310" s="3" t="str">
        <f>IFERROR(VLOOKUP(B310,'Correspondance territoires'!$A$5:$C$100,2,FALSE()),"")</f>
        <v>Comblinay, Fanson, Piromboeuf, Les Minières</v>
      </c>
      <c r="D310" s="2" t="s">
        <v>9</v>
      </c>
      <c r="E310" s="16" t="s">
        <v>11</v>
      </c>
      <c r="F310" s="2" t="str">
        <f>IFERROR(VLOOKUP(B310,'Correspondance territoires'!$A$5:$C$100,3,FALSE()),"")</f>
        <v>Hamoir ; Ferrières ; Aywaille</v>
      </c>
    </row>
    <row r="311" spans="1:6" ht="18" customHeight="1" x14ac:dyDescent="0.3">
      <c r="A311" s="11">
        <v>46380</v>
      </c>
      <c r="B311" s="2">
        <v>8119923108</v>
      </c>
      <c r="C311" s="3" t="str">
        <f>IFERROR(VLOOKUP(B311,'Correspondance territoires'!$A$5:$C$100,2,FALSE()),"")</f>
        <v>Chasse du Tultay</v>
      </c>
      <c r="D311" s="2" t="s">
        <v>9</v>
      </c>
      <c r="E311" s="16" t="s">
        <v>11</v>
      </c>
      <c r="F311" s="2" t="str">
        <f>IFERROR(VLOOKUP(B311,'Correspondance territoires'!$A$5:$C$100,3,FALSE()),"")</f>
        <v>Anthisnes</v>
      </c>
    </row>
    <row r="312" spans="1:6" ht="18" customHeight="1" x14ac:dyDescent="0.3">
      <c r="A312" s="11">
        <v>46380</v>
      </c>
      <c r="B312" s="2">
        <v>8119923119</v>
      </c>
      <c r="C312" s="3" t="str">
        <f>IFERROR(VLOOKUP(B312,'Correspondance territoires'!$A$5:$C$100,2,FALSE()),"")</f>
        <v>Chasse de Limont et Lagrange</v>
      </c>
      <c r="D312" s="2" t="s">
        <v>9</v>
      </c>
      <c r="E312" s="16" t="s">
        <v>11</v>
      </c>
      <c r="F312" s="2" t="str">
        <f>IFERROR(VLOOKUP(B312,'Correspondance territoires'!$A$5:$C$100,3,FALSE()),"")</f>
        <v>Anthisnes ; Esneux</v>
      </c>
    </row>
    <row r="313" spans="1:6" ht="18" customHeight="1" x14ac:dyDescent="0.3">
      <c r="A313" s="11">
        <v>46384</v>
      </c>
      <c r="B313" s="2">
        <v>8110100004</v>
      </c>
      <c r="C313" s="3" t="str">
        <f>IFERROR(VLOOKUP(B313,'Correspondance territoires'!$A$5:$C$100,2,FALSE()),"")</f>
        <v>Mainire</v>
      </c>
      <c r="D313" s="2" t="s">
        <v>9</v>
      </c>
      <c r="E313" s="16" t="s">
        <v>11</v>
      </c>
      <c r="F313" s="2" t="str">
        <f>IFERROR(VLOOKUP(B313,'Correspondance territoires'!$A$5:$C$100,3,FALSE()),"")</f>
        <v>Aywaille</v>
      </c>
    </row>
    <row r="314" spans="1:6" ht="18" customHeight="1" x14ac:dyDescent="0.3">
      <c r="A314" s="11">
        <v>46385</v>
      </c>
      <c r="B314" s="2">
        <v>8110104001</v>
      </c>
      <c r="C314" s="3" t="str">
        <f>IFERROR(VLOOKUP(B314,'Correspondance territoires'!$A$5:$C$100,2,FALSE()),"")</f>
        <v>Picherotte, Cherhale, Heid des Gattes</v>
      </c>
      <c r="D314" s="2" t="s">
        <v>9</v>
      </c>
      <c r="E314" s="16" t="s">
        <v>11</v>
      </c>
      <c r="F314" s="2" t="str">
        <f>IFERROR(VLOOKUP(B314,'Correspondance territoires'!$A$5:$C$100,3,FALSE()),"")</f>
        <v>Ferrières ; Manhay</v>
      </c>
    </row>
    <row r="315" spans="1:6" ht="18" customHeight="1" x14ac:dyDescent="0.3">
      <c r="A315" s="11">
        <v>46385</v>
      </c>
      <c r="B315" s="2">
        <v>8110104016</v>
      </c>
      <c r="C315" s="3" t="str">
        <f>IFERROR(VLOOKUP(B315,'Correspondance territoires'!$A$5:$C$100,2,FALSE()),"")</f>
        <v>Oneux</v>
      </c>
      <c r="D315" s="2" t="s">
        <v>9</v>
      </c>
      <c r="E315" s="16" t="s">
        <v>11</v>
      </c>
      <c r="F315" s="2" t="str">
        <f>IFERROR(VLOOKUP(B315,'Correspondance territoires'!$A$5:$C$100,3,FALSE()),"")</f>
        <v>Comblain-au-Pont</v>
      </c>
    </row>
    <row r="316" spans="1:6" ht="18" customHeight="1" x14ac:dyDescent="0.3">
      <c r="A316" s="11">
        <v>46385</v>
      </c>
      <c r="B316" s="2">
        <v>8110104018</v>
      </c>
      <c r="C316" s="3" t="str">
        <f>IFERROR(VLOOKUP(B316,'Correspondance territoires'!$A$5:$C$100,2,FALSE()),"")</f>
        <v>Heid de Chaude</v>
      </c>
      <c r="D316" s="2" t="s">
        <v>9</v>
      </c>
      <c r="E316" s="16" t="s">
        <v>11</v>
      </c>
      <c r="F316" s="2" t="str">
        <f>IFERROR(VLOOKUP(B316,'Correspondance territoires'!$A$5:$C$100,3,FALSE()),"")</f>
        <v>Ferrières</v>
      </c>
    </row>
    <row r="317" spans="1:6" ht="18" customHeight="1" x14ac:dyDescent="0.3">
      <c r="A317" s="11">
        <v>46385</v>
      </c>
      <c r="B317" s="2">
        <v>8113110002</v>
      </c>
      <c r="C317" s="3" t="str">
        <f>IFERROR(VLOOKUP(B317,'Correspondance territoires'!$A$5:$C$100,2,FALSE()),"")</f>
        <v>Bois de Comblain et Tolumont</v>
      </c>
      <c r="D317" s="2" t="s">
        <v>9</v>
      </c>
      <c r="E317" s="16" t="s">
        <v>11</v>
      </c>
      <c r="F317" s="2" t="str">
        <f>IFERROR(VLOOKUP(B317,'Correspondance territoires'!$A$5:$C$100,3,FALSE()),"")</f>
        <v>Anthisnes ; Comblain-au-Pont</v>
      </c>
    </row>
    <row r="318" spans="1:6" ht="18" customHeight="1" x14ac:dyDescent="0.3">
      <c r="A318" s="11">
        <v>46395</v>
      </c>
      <c r="B318" s="2">
        <v>8110300002</v>
      </c>
      <c r="C318" s="3" t="str">
        <f>IFERROR(VLOOKUP(B318,'Correspondance territoires'!$A$5:$C$100,2,FALSE()),"")</f>
        <v>Bois de Filot, Taltinheid, Grimbiémont, Noirmont</v>
      </c>
      <c r="D318" s="2" t="s">
        <v>9</v>
      </c>
      <c r="E318" s="16" t="s">
        <v>11</v>
      </c>
      <c r="F318" s="2" t="str">
        <f>IFERROR(VLOOKUP(B318,'Correspondance territoires'!$A$5:$C$100,3,FALSE()),"")</f>
        <v>Stoumont ; Ferrières</v>
      </c>
    </row>
    <row r="319" spans="1:6" ht="18" customHeight="1" x14ac:dyDescent="0.3">
      <c r="A319" s="20">
        <v>46396</v>
      </c>
      <c r="B319" s="18">
        <v>8110100020</v>
      </c>
      <c r="C319" s="19" t="str">
        <f>IFERROR(VLOOKUP(B319,'Correspondance territoires'!$A$5:$C$100,2,FALSE()),"")</f>
        <v>Andoumont, Rolémont, Stinval, Louveigné</v>
      </c>
      <c r="D319" s="18" t="s">
        <v>9</v>
      </c>
      <c r="E319" s="16" t="s">
        <v>11</v>
      </c>
      <c r="F319" s="18" t="str">
        <f>IFERROR(VLOOKUP(B319,'Correspondance territoires'!$A$5:$C$100,3,FALSE()),"")</f>
        <v>Sprimont ; Trooz</v>
      </c>
    </row>
    <row r="320" spans="1:6" ht="18" customHeight="1" x14ac:dyDescent="0.3">
      <c r="A320" s="12">
        <v>46397</v>
      </c>
      <c r="B320" s="2">
        <v>8110100007</v>
      </c>
      <c r="C320" s="3" t="str">
        <f>IFERROR(VLOOKUP(B320,'Correspondance territoires'!$A$5:$C$100,2,FALSE()),"")</f>
        <v>Hovas -Thirister - Chevron</v>
      </c>
      <c r="D320" s="2" t="s">
        <v>9</v>
      </c>
      <c r="E320" s="16" t="s">
        <v>11</v>
      </c>
      <c r="F320" s="2" t="str">
        <f>IFERROR(VLOOKUP(B320,'Correspondance territoires'!$A$5:$C$100,3,FALSE()),"")</f>
        <v>Stoumont</v>
      </c>
    </row>
    <row r="321" spans="1:6" ht="18" customHeight="1" x14ac:dyDescent="0.3">
      <c r="A321" s="20">
        <v>46397</v>
      </c>
      <c r="B321" s="18">
        <v>8110300016</v>
      </c>
      <c r="C321" s="19" t="str">
        <f>IFERROR(VLOOKUP(B321,'Correspondance territoires'!$A$5:$C$100,2,FALSE()),"")</f>
        <v>La Villa</v>
      </c>
      <c r="D321" s="18" t="s">
        <v>9</v>
      </c>
      <c r="E321" s="16" t="s">
        <v>11</v>
      </c>
      <c r="F321" s="18" t="str">
        <f>IFERROR(VLOOKUP(B321,'Correspondance territoires'!$A$5:$C$100,3,FALSE()),"")</f>
        <v>Stoumont</v>
      </c>
    </row>
    <row r="322" spans="1:6" ht="18" customHeight="1" x14ac:dyDescent="0.3">
      <c r="A322" s="11">
        <v>46398</v>
      </c>
      <c r="B322" s="2">
        <v>8110104019</v>
      </c>
      <c r="C322" s="3" t="str">
        <f>IFERROR(VLOOKUP(B322,'Correspondance territoires'!$A$5:$C$100,2,FALSE()),"")</f>
        <v>Chambralles</v>
      </c>
      <c r="D322" s="2" t="s">
        <v>9</v>
      </c>
      <c r="E322" s="16" t="s">
        <v>11</v>
      </c>
      <c r="F322" s="2" t="str">
        <f>IFERROR(VLOOKUP(B322,'Correspondance territoires'!$A$5:$C$100,3,FALSE()),"")</f>
        <v>Aywaille ; Comblain-au-Pont</v>
      </c>
    </row>
    <row r="323" spans="1:6" ht="18" customHeight="1" x14ac:dyDescent="0.3">
      <c r="A323" s="17">
        <v>46401</v>
      </c>
      <c r="B323" s="18">
        <v>8110100016</v>
      </c>
      <c r="C323" s="19" t="str">
        <f>IFERROR(VLOOKUP(B323,'Correspondance territoires'!$A$5:$C$100,2,FALSE()),"")</f>
        <v>Cornemont, Hotchamps, Playe</v>
      </c>
      <c r="D323" s="18" t="s">
        <v>9</v>
      </c>
      <c r="E323" s="16" t="s">
        <v>11</v>
      </c>
      <c r="F323" s="18" t="str">
        <f>IFERROR(VLOOKUP(B323,'Correspondance territoires'!$A$5:$C$100,3,FALSE()),"")</f>
        <v>Sprimont ; Aywaille</v>
      </c>
    </row>
    <row r="324" spans="1:6" ht="18" customHeight="1" x14ac:dyDescent="0.3">
      <c r="A324" s="11">
        <v>46402</v>
      </c>
      <c r="B324" s="2">
        <v>8110100025</v>
      </c>
      <c r="C324" s="3" t="str">
        <f>IFERROR(VLOOKUP(B324,'Correspondance territoires'!$A$5:$C$100,2,FALSE()),"")</f>
        <v>Deigné</v>
      </c>
      <c r="D324" s="2" t="s">
        <v>9</v>
      </c>
      <c r="E324" s="16" t="s">
        <v>11</v>
      </c>
      <c r="F324" s="2" t="str">
        <f>IFERROR(VLOOKUP(B324,'Correspondance territoires'!$A$5:$C$100,3,FALSE()),"")</f>
        <v>Aywaille ; Sprimont</v>
      </c>
    </row>
    <row r="325" spans="1:6" ht="18" customHeight="1" x14ac:dyDescent="0.3">
      <c r="A325" s="20">
        <v>46403</v>
      </c>
      <c r="B325" s="18">
        <v>8110100002</v>
      </c>
      <c r="C325" s="19" t="str">
        <f>IFERROR(VLOOKUP(B325,'Correspondance territoires'!$A$5:$C$100,2,FALSE()),"")</f>
        <v>Pansîre Monthouet Cambron</v>
      </c>
      <c r="D325" s="18" t="s">
        <v>9</v>
      </c>
      <c r="E325" s="16" t="s">
        <v>11</v>
      </c>
      <c r="F325" s="18" t="str">
        <f>IFERROR(VLOOKUP(B325,'Correspondance territoires'!$A$5:$C$100,3,FALSE()),"")</f>
        <v>Stoumont</v>
      </c>
    </row>
    <row r="326" spans="1:6" ht="18" customHeight="1" x14ac:dyDescent="0.3">
      <c r="A326" s="12">
        <v>46403</v>
      </c>
      <c r="B326" s="2">
        <v>8110102004</v>
      </c>
      <c r="C326" s="3" t="str">
        <f>IFERROR(VLOOKUP(B326,'Correspondance territoires'!$A$5:$C$100,2,FALSE()),"")</f>
        <v>Henumont</v>
      </c>
      <c r="D326" s="2" t="s">
        <v>9</v>
      </c>
      <c r="E326" s="16" t="s">
        <v>11</v>
      </c>
      <c r="F326" s="2" t="str">
        <f>IFERROR(VLOOKUP(B326,'Correspondance territoires'!$A$5:$C$100,3,FALSE()),"")</f>
        <v>Aywaille</v>
      </c>
    </row>
    <row r="327" spans="1:6" ht="18" customHeight="1" x14ac:dyDescent="0.3">
      <c r="A327" s="12">
        <v>46403</v>
      </c>
      <c r="B327" s="2">
        <v>8110104017</v>
      </c>
      <c r="C327" s="3" t="str">
        <f>IFERROR(VLOOKUP(B327,'Correspondance territoires'!$A$5:$C$100,2,FALSE()),"")</f>
        <v>Heid Guyot</v>
      </c>
      <c r="D327" s="2" t="s">
        <v>9</v>
      </c>
      <c r="E327" s="16" t="s">
        <v>11</v>
      </c>
      <c r="F327" s="2" t="str">
        <f>IFERROR(VLOOKUP(B327,'Correspondance territoires'!$A$5:$C$100,3,FALSE()),"")</f>
        <v>Aywaille</v>
      </c>
    </row>
    <row r="328" spans="1:6" ht="18" customHeight="1" x14ac:dyDescent="0.3">
      <c r="A328" s="20">
        <v>46403</v>
      </c>
      <c r="B328" s="18">
        <v>8110300006</v>
      </c>
      <c r="C328" s="19" t="str">
        <f>IFERROR(VLOOKUP(B328,'Correspondance territoires'!$A$5:$C$100,2,FALSE()),"")</f>
        <v>Chasse de Meuville et de la Lienne</v>
      </c>
      <c r="D328" s="18" t="s">
        <v>9</v>
      </c>
      <c r="E328" s="16" t="s">
        <v>11</v>
      </c>
      <c r="F328" s="18" t="str">
        <f>IFERROR(VLOOKUP(B328,'Correspondance territoires'!$A$5:$C$100,3,FALSE()),"")</f>
        <v>Stoumont</v>
      </c>
    </row>
    <row r="329" spans="1:6" ht="18" customHeight="1" x14ac:dyDescent="0.3">
      <c r="A329" s="12">
        <v>46404</v>
      </c>
      <c r="B329" s="2">
        <v>8110104013</v>
      </c>
      <c r="C329" s="3" t="str">
        <f>IFERROR(VLOOKUP(B329,'Correspondance territoires'!$A$5:$C$100,2,FALSE()),"")</f>
        <v>Comblinay</v>
      </c>
      <c r="D329" s="2" t="s">
        <v>9</v>
      </c>
      <c r="E329" s="16" t="s">
        <v>11</v>
      </c>
      <c r="F329" s="2" t="str">
        <f>IFERROR(VLOOKUP(B329,'Correspondance territoires'!$A$5:$C$100,3,FALSE()),"")</f>
        <v>Hamoir ; Comblain-au-Pont</v>
      </c>
    </row>
    <row r="330" spans="1:6" ht="18" customHeight="1" x14ac:dyDescent="0.3">
      <c r="A330" s="11">
        <v>46405</v>
      </c>
      <c r="B330" s="2">
        <v>8110300008</v>
      </c>
      <c r="C330" s="3" t="str">
        <f>IFERROR(VLOOKUP(B330,'Correspondance territoires'!$A$5:$C$100,2,FALSE()),"")</f>
        <v>Chauveheid, Le Cheyneux</v>
      </c>
      <c r="D330" s="2" t="s">
        <v>9</v>
      </c>
      <c r="E330" s="16" t="s">
        <v>11</v>
      </c>
      <c r="F330" s="2" t="str">
        <f>IFERROR(VLOOKUP(B330,'Correspondance territoires'!$A$5:$C$100,3,FALSE()),"")</f>
        <v>Stoumont ; Lierneux</v>
      </c>
    </row>
    <row r="331" spans="1:6" ht="18" customHeight="1" x14ac:dyDescent="0.3">
      <c r="A331" s="11">
        <v>46406</v>
      </c>
      <c r="B331" s="2">
        <v>8110103008</v>
      </c>
      <c r="C331" s="3" t="str">
        <f>IFERROR(VLOOKUP(B331,'Correspondance territoires'!$A$5:$C$100,2,FALSE()),"")</f>
        <v>Sur les Minières</v>
      </c>
      <c r="D331" s="2" t="s">
        <v>9</v>
      </c>
      <c r="E331" s="16" t="s">
        <v>11</v>
      </c>
      <c r="F331" s="2" t="str">
        <f>IFERROR(VLOOKUP(B331,'Correspondance territoires'!$A$5:$C$100,3,FALSE()),"")</f>
        <v>Ferrières</v>
      </c>
    </row>
    <row r="332" spans="1:6" ht="18" customHeight="1" x14ac:dyDescent="0.3">
      <c r="A332" s="11">
        <v>46406</v>
      </c>
      <c r="B332" s="2">
        <v>8119923208</v>
      </c>
      <c r="C332" s="3" t="str">
        <f>IFERROR(VLOOKUP(B332,'Correspondance territoires'!$A$5:$C$100,2,FALSE()),"")</f>
        <v>Comblinay, Fanson, Piromboeuf, Les Minières</v>
      </c>
      <c r="D332" s="2" t="s">
        <v>9</v>
      </c>
      <c r="E332" s="16" t="s">
        <v>11</v>
      </c>
      <c r="F332" s="2" t="str">
        <f>IFERROR(VLOOKUP(B332,'Correspondance territoires'!$A$5:$C$100,3,FALSE()),"")</f>
        <v>Hamoir ; Ferrières ; Aywaille</v>
      </c>
    </row>
    <row r="333" spans="1:6" ht="18" customHeight="1" x14ac:dyDescent="0.3">
      <c r="A333" s="11">
        <v>46409</v>
      </c>
      <c r="B333" s="2">
        <v>8110104024</v>
      </c>
      <c r="C333" s="3" t="str">
        <f>IFERROR(VLOOKUP(B333,'Correspondance territoires'!$A$5:$C$100,2,FALSE()),"")</f>
        <v>La Lembrée</v>
      </c>
      <c r="D333" s="2" t="s">
        <v>9</v>
      </c>
      <c r="E333" s="16" t="s">
        <v>11</v>
      </c>
      <c r="F333" s="2" t="str">
        <f>IFERROR(VLOOKUP(B333,'Correspondance territoires'!$A$5:$C$100,3,FALSE()),"")</f>
        <v>Ferrières</v>
      </c>
    </row>
    <row r="334" spans="1:6" ht="18" customHeight="1" x14ac:dyDescent="0.3">
      <c r="A334" s="12">
        <v>46410</v>
      </c>
      <c r="B334" s="2">
        <v>8110102013</v>
      </c>
      <c r="C334" s="3" t="str">
        <f>IFERROR(VLOOKUP(B334,'Correspondance territoires'!$A$5:$C$100,2,FALSE()),"")</f>
        <v>Grand Hé, Kin</v>
      </c>
      <c r="D334" s="2" t="s">
        <v>9</v>
      </c>
      <c r="E334" s="16" t="s">
        <v>11</v>
      </c>
      <c r="F334" s="2" t="str">
        <f>IFERROR(VLOOKUP(B334,'Correspondance territoires'!$A$5:$C$100,3,FALSE()),"")</f>
        <v>Aywaille</v>
      </c>
    </row>
    <row r="335" spans="1:6" ht="18" customHeight="1" x14ac:dyDescent="0.3">
      <c r="A335" s="12">
        <v>46410</v>
      </c>
      <c r="B335" s="2">
        <v>8110103009</v>
      </c>
      <c r="C335" s="3" t="str">
        <f>IFERROR(VLOOKUP(B335,'Correspondance territoires'!$A$5:$C$100,2,FALSE()),"")</f>
        <v>Chasse de Wésomont</v>
      </c>
      <c r="D335" s="2" t="s">
        <v>9</v>
      </c>
      <c r="E335" s="16" t="s">
        <v>11</v>
      </c>
      <c r="F335" s="2" t="str">
        <f>IFERROR(VLOOKUP(B335,'Correspondance territoires'!$A$5:$C$100,3,FALSE()),"")</f>
        <v>Ferrières ; Manhay</v>
      </c>
    </row>
    <row r="336" spans="1:6" ht="18" customHeight="1" x14ac:dyDescent="0.3">
      <c r="A336" s="12">
        <v>46410</v>
      </c>
      <c r="B336" s="2">
        <v>8110104023</v>
      </c>
      <c r="C336" s="3" t="str">
        <f>IFERROR(VLOOKUP(B336,'Correspondance territoires'!$A$5:$C$100,2,FALSE()),"")</f>
        <v>Lassus</v>
      </c>
      <c r="D336" s="2" t="s">
        <v>9</v>
      </c>
      <c r="E336" s="16" t="s">
        <v>11</v>
      </c>
      <c r="F336" s="2" t="str">
        <f>IFERROR(VLOOKUP(B336,'Correspondance territoires'!$A$5:$C$100,3,FALSE()),"")</f>
        <v>Hamoir</v>
      </c>
    </row>
    <row r="337" spans="1:6" ht="18" customHeight="1" x14ac:dyDescent="0.3">
      <c r="A337" s="11">
        <v>46412</v>
      </c>
      <c r="B337" s="2">
        <v>8110104014</v>
      </c>
      <c r="C337" s="3" t="str">
        <f>IFERROR(VLOOKUP(B337,'Correspondance territoires'!$A$5:$C$100,2,FALSE()),"")</f>
        <v>Bois de Ville-St Roch et Bois de Bléron</v>
      </c>
      <c r="D337" s="2" t="s">
        <v>9</v>
      </c>
      <c r="E337" s="16" t="s">
        <v>11</v>
      </c>
      <c r="F337" s="2" t="str">
        <f>IFERROR(VLOOKUP(B337,'Correspondance territoires'!$A$5:$C$100,3,FALSE()),"")</f>
        <v>Ferrières ; Hamoir</v>
      </c>
    </row>
    <row r="338" spans="1:6" ht="18" customHeight="1" x14ac:dyDescent="0.3">
      <c r="A338" s="12">
        <v>46417</v>
      </c>
      <c r="B338" s="2">
        <v>8110100005</v>
      </c>
      <c r="C338" s="3" t="str">
        <f>IFERROR(VLOOKUP(B338,'Correspondance territoires'!$A$5:$C$100,2,FALSE()),"")</f>
        <v>Bois Royal</v>
      </c>
      <c r="D338" s="2" t="s">
        <v>9</v>
      </c>
      <c r="E338" s="16" t="s">
        <v>11</v>
      </c>
      <c r="F338" s="2" t="str">
        <f>IFERROR(VLOOKUP(B338,'Correspondance territoires'!$A$5:$C$100,3,FALSE()),"")</f>
        <v>Stoumont</v>
      </c>
    </row>
  </sheetData>
  <mergeCells count="2">
    <mergeCell ref="A2:F2"/>
    <mergeCell ref="A1:F1"/>
  </mergeCells>
  <pageMargins left="0.25" right="0.25" top="0.3" bottom="0.3" header="0.511811023622047" footer="0.2"/>
  <pageSetup paperSize="9" fitToHeight="0" orientation="landscape" horizontalDpi="300" verticalDpi="300"/>
  <headerFooter>
    <oddFooter>&amp;LSPW – DNF · Cantonnement d’Aywaille&amp;CPage &amp;P / &amp;N</oddFooter>
  </headerFooter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3"/>
  <sheetViews>
    <sheetView showGridLines="0" zoomScale="85" zoomScaleNormal="85" workbookViewId="0">
      <selection activeCell="F15" sqref="F15"/>
    </sheetView>
  </sheetViews>
  <sheetFormatPr baseColWidth="10" defaultColWidth="8.6640625" defaultRowHeight="14.4" x14ac:dyDescent="0.3"/>
  <cols>
    <col min="1" max="1" width="3" customWidth="1"/>
    <col min="2" max="4" width="17" customWidth="1"/>
    <col min="5" max="5" width="3" customWidth="1"/>
    <col min="6" max="8" width="17" customWidth="1"/>
    <col min="9" max="9" width="3" customWidth="1"/>
    <col min="10" max="12" width="17" customWidth="1"/>
  </cols>
  <sheetData>
    <row r="1" spans="1:12" ht="19.5" customHeight="1" x14ac:dyDescent="0.3">
      <c r="A1" s="41" t="s">
        <v>12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9.5" customHeight="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9.5" customHeight="1" x14ac:dyDescent="0.3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9.5" customHeight="1" x14ac:dyDescent="0.3">
      <c r="A4" s="46" t="s">
        <v>13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2" ht="19.5" customHeight="1" x14ac:dyDescent="0.3"/>
    <row r="6" spans="1:12" ht="19.5" customHeight="1" x14ac:dyDescent="0.3">
      <c r="B6" s="47" t="s">
        <v>14</v>
      </c>
      <c r="C6" s="28"/>
      <c r="D6" s="28"/>
      <c r="F6" s="49" t="s">
        <v>15</v>
      </c>
      <c r="G6" s="28"/>
      <c r="H6" s="28"/>
      <c r="J6" s="48" t="s">
        <v>16</v>
      </c>
      <c r="K6" s="28"/>
      <c r="L6" s="28"/>
    </row>
    <row r="7" spans="1:12" ht="19.5" customHeight="1" x14ac:dyDescent="0.3">
      <c r="B7" s="28"/>
      <c r="C7" s="28"/>
      <c r="D7" s="28"/>
      <c r="F7" s="28"/>
      <c r="G7" s="28"/>
      <c r="H7" s="28"/>
      <c r="J7" s="28"/>
      <c r="K7" s="28"/>
      <c r="L7" s="28"/>
    </row>
    <row r="8" spans="1:12" ht="19.5" customHeight="1" x14ac:dyDescent="0.3">
      <c r="B8" s="45">
        <v>97</v>
      </c>
      <c r="C8" s="28"/>
      <c r="D8" s="28"/>
      <c r="F8" s="42">
        <v>84</v>
      </c>
      <c r="G8" s="28"/>
      <c r="H8" s="28"/>
      <c r="J8" s="44">
        <v>334</v>
      </c>
      <c r="K8" s="28"/>
      <c r="L8" s="28"/>
    </row>
    <row r="9" spans="1:12" ht="19.5" customHeight="1" x14ac:dyDescent="0.3">
      <c r="B9" s="28"/>
      <c r="C9" s="28"/>
      <c r="D9" s="28"/>
      <c r="F9" s="28"/>
      <c r="G9" s="28"/>
      <c r="H9" s="28"/>
      <c r="J9" s="28"/>
      <c r="K9" s="28"/>
      <c r="L9" s="28"/>
    </row>
    <row r="10" spans="1:12" ht="19.5" customHeight="1" x14ac:dyDescent="0.3"/>
    <row r="11" spans="1:12" ht="19.5" customHeight="1" x14ac:dyDescent="0.3">
      <c r="B11" s="40" t="s">
        <v>17</v>
      </c>
      <c r="C11" s="28"/>
      <c r="D11" s="28"/>
      <c r="F11" s="36" t="s">
        <v>18</v>
      </c>
      <c r="G11" s="28"/>
      <c r="H11" s="28"/>
      <c r="J11" s="34" t="s">
        <v>19</v>
      </c>
      <c r="K11" s="28"/>
      <c r="L11" s="28"/>
    </row>
    <row r="12" spans="1:12" ht="19.5" customHeight="1" x14ac:dyDescent="0.3">
      <c r="B12" s="28"/>
      <c r="C12" s="28"/>
      <c r="D12" s="28"/>
      <c r="F12" s="28"/>
      <c r="G12" s="28"/>
      <c r="H12" s="28"/>
      <c r="J12" s="28"/>
      <c r="K12" s="28"/>
      <c r="L12" s="28"/>
    </row>
    <row r="13" spans="1:12" ht="19.5" customHeight="1" x14ac:dyDescent="0.3">
      <c r="B13" s="43">
        <v>253</v>
      </c>
      <c r="C13" s="28"/>
      <c r="D13" s="28"/>
      <c r="F13" s="35">
        <v>81</v>
      </c>
      <c r="G13" s="28"/>
      <c r="H13" s="28"/>
      <c r="J13" s="37">
        <v>16</v>
      </c>
      <c r="K13" s="28"/>
      <c r="L13" s="28"/>
    </row>
    <row r="14" spans="1:12" ht="19.5" customHeight="1" x14ac:dyDescent="0.3">
      <c r="B14" s="28"/>
      <c r="C14" s="28"/>
      <c r="D14" s="28"/>
      <c r="F14" s="28"/>
      <c r="G14" s="28"/>
      <c r="H14" s="28"/>
      <c r="J14" s="28"/>
      <c r="K14" s="28"/>
      <c r="L14" s="28"/>
    </row>
    <row r="15" spans="1:12" ht="19.5" customHeight="1" x14ac:dyDescent="0.3"/>
    <row r="16" spans="1:12" ht="19.5" customHeight="1" x14ac:dyDescent="0.3">
      <c r="B16" s="39" t="s">
        <v>20</v>
      </c>
      <c r="C16" s="28"/>
      <c r="D16" s="28"/>
      <c r="E16" s="28"/>
      <c r="F16" s="28"/>
      <c r="G16" s="28"/>
      <c r="H16" s="38" t="s">
        <v>21</v>
      </c>
      <c r="I16" s="28"/>
      <c r="J16" s="28"/>
      <c r="K16" s="28"/>
      <c r="L16" s="28"/>
    </row>
    <row r="17" spans="2:12" ht="19.5" customHeight="1" x14ac:dyDescent="0.3"/>
    <row r="18" spans="2:12" ht="19.5" customHeight="1" x14ac:dyDescent="0.3"/>
    <row r="19" spans="2:12" ht="19.5" customHeight="1" x14ac:dyDescent="0.3"/>
    <row r="20" spans="2:12" ht="19.5" customHeight="1" x14ac:dyDescent="0.3"/>
    <row r="21" spans="2:12" ht="19.5" customHeight="1" x14ac:dyDescent="0.3"/>
    <row r="22" spans="2:12" ht="19.5" customHeight="1" x14ac:dyDescent="0.3"/>
    <row r="23" spans="2:12" ht="19.5" customHeight="1" x14ac:dyDescent="0.3"/>
    <row r="24" spans="2:12" ht="19.5" customHeight="1" x14ac:dyDescent="0.3"/>
    <row r="25" spans="2:12" ht="19.5" customHeight="1" x14ac:dyDescent="0.3"/>
    <row r="26" spans="2:12" ht="19.5" customHeight="1" x14ac:dyDescent="0.3"/>
    <row r="27" spans="2:12" ht="19.5" customHeight="1" x14ac:dyDescent="0.3"/>
    <row r="28" spans="2:12" ht="19.5" customHeight="1" x14ac:dyDescent="0.3"/>
    <row r="29" spans="2:12" ht="19.5" customHeight="1" x14ac:dyDescent="0.3"/>
    <row r="30" spans="2:12" ht="19.5" customHeight="1" x14ac:dyDescent="0.3">
      <c r="B30" s="33" t="s">
        <v>22</v>
      </c>
      <c r="C30" s="28"/>
      <c r="D30" s="28"/>
      <c r="E30" s="28"/>
      <c r="F30" s="28"/>
      <c r="G30" s="28"/>
      <c r="H30" s="28"/>
      <c r="I30" s="28"/>
      <c r="J30" s="28"/>
      <c r="K30" s="28"/>
      <c r="L30" s="28"/>
    </row>
    <row r="31" spans="2:12" ht="19.5" customHeight="1" x14ac:dyDescent="0.3"/>
    <row r="32" spans="2:12" ht="19.5" customHeight="1" x14ac:dyDescent="0.3"/>
    <row r="33" ht="19.5" customHeight="1" x14ac:dyDescent="0.3"/>
    <row r="34" ht="19.5" customHeight="1" x14ac:dyDescent="0.3"/>
    <row r="35" ht="19.5" customHeight="1" x14ac:dyDescent="0.3"/>
    <row r="36" ht="19.5" customHeight="1" x14ac:dyDescent="0.3"/>
    <row r="37" ht="19.5" customHeight="1" x14ac:dyDescent="0.3"/>
    <row r="38" ht="19.5" customHeight="1" x14ac:dyDescent="0.3"/>
    <row r="39" ht="19.5" customHeight="1" x14ac:dyDescent="0.3"/>
    <row r="40" ht="19.5" customHeight="1" x14ac:dyDescent="0.3"/>
    <row r="41" ht="19.5" customHeight="1" x14ac:dyDescent="0.3"/>
    <row r="42" ht="19.5" customHeight="1" x14ac:dyDescent="0.3"/>
    <row r="43" ht="19.5" customHeight="1" x14ac:dyDescent="0.3"/>
  </sheetData>
  <mergeCells count="17">
    <mergeCell ref="A1:L3"/>
    <mergeCell ref="F8:H9"/>
    <mergeCell ref="B13:D14"/>
    <mergeCell ref="J8:L9"/>
    <mergeCell ref="B8:D9"/>
    <mergeCell ref="A4:L4"/>
    <mergeCell ref="B6:D7"/>
    <mergeCell ref="J6:L7"/>
    <mergeCell ref="F6:H7"/>
    <mergeCell ref="B30:L30"/>
    <mergeCell ref="J11:L12"/>
    <mergeCell ref="F13:H14"/>
    <mergeCell ref="F11:H12"/>
    <mergeCell ref="J13:L14"/>
    <mergeCell ref="H16:L16"/>
    <mergeCell ref="B16:G16"/>
    <mergeCell ref="B11:D12"/>
  </mergeCells>
  <pageMargins left="0.2" right="0.2" top="0.25" bottom="0.25" header="0.511811023622047" footer="0.15"/>
  <pageSetup paperSize="9" orientation="landscape" horizontalDpi="300" verticalDpi="300"/>
  <headerFooter>
    <oddFooter>&amp;CTableau de bord chasse 2026–2027 · Page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8"/>
  <sheetViews>
    <sheetView showGridLines="0" zoomScaleNormal="100" workbookViewId="0">
      <pane ySplit="4" topLeftCell="A5" activePane="bottomLeft" state="frozen"/>
      <selection pane="bottomLeft" activeCell="C85" sqref="C85"/>
    </sheetView>
  </sheetViews>
  <sheetFormatPr baseColWidth="10" defaultColWidth="8.6640625" defaultRowHeight="14.4" x14ac:dyDescent="0.3"/>
  <cols>
    <col min="1" max="1" width="16" customWidth="1"/>
    <col min="2" max="2" width="45" customWidth="1"/>
    <col min="3" max="3" width="42" customWidth="1"/>
  </cols>
  <sheetData>
    <row r="1" spans="1:3" ht="30" customHeight="1" x14ac:dyDescent="0.3">
      <c r="A1" s="27" t="s">
        <v>23</v>
      </c>
      <c r="B1" s="28"/>
      <c r="C1" s="28"/>
    </row>
    <row r="2" spans="1:3" x14ac:dyDescent="0.3">
      <c r="A2" s="29" t="s">
        <v>24</v>
      </c>
      <c r="B2" s="28"/>
      <c r="C2" s="28"/>
    </row>
    <row r="4" spans="1:3" x14ac:dyDescent="0.3">
      <c r="A4" s="26" t="s">
        <v>4</v>
      </c>
      <c r="B4" s="26" t="s">
        <v>25</v>
      </c>
      <c r="C4" s="26" t="s">
        <v>26</v>
      </c>
    </row>
    <row r="5" spans="1:3" ht="20.100000000000001" customHeight="1" x14ac:dyDescent="0.3">
      <c r="A5" s="21">
        <v>8110100020</v>
      </c>
      <c r="B5" s="22" t="s">
        <v>27</v>
      </c>
      <c r="C5" s="23" t="s">
        <v>28</v>
      </c>
    </row>
    <row r="6" spans="1:3" ht="20.100000000000001" customHeight="1" x14ac:dyDescent="0.3">
      <c r="A6" s="24">
        <v>8110102016</v>
      </c>
      <c r="B6" s="4" t="s">
        <v>29</v>
      </c>
      <c r="C6" s="5" t="s">
        <v>30</v>
      </c>
    </row>
    <row r="7" spans="1:3" ht="20.100000000000001" customHeight="1" x14ac:dyDescent="0.3">
      <c r="A7" s="24">
        <v>8110100009</v>
      </c>
      <c r="B7" s="4" t="s">
        <v>31</v>
      </c>
      <c r="C7" s="5" t="s">
        <v>32</v>
      </c>
    </row>
    <row r="8" spans="1:3" ht="20.100000000000001" customHeight="1" x14ac:dyDescent="0.3">
      <c r="A8" s="24">
        <v>8110100023</v>
      </c>
      <c r="B8" s="4" t="s">
        <v>33</v>
      </c>
      <c r="C8" s="5" t="s">
        <v>34</v>
      </c>
    </row>
    <row r="9" spans="1:3" ht="20.100000000000001" customHeight="1" x14ac:dyDescent="0.3">
      <c r="A9" s="24">
        <v>8110104020</v>
      </c>
      <c r="B9" s="4" t="s">
        <v>35</v>
      </c>
      <c r="C9" s="5" t="s">
        <v>32</v>
      </c>
    </row>
    <row r="10" spans="1:3" ht="20.100000000000001" customHeight="1" x14ac:dyDescent="0.3">
      <c r="A10" s="24">
        <v>8113108001</v>
      </c>
      <c r="B10" s="4" t="s">
        <v>36</v>
      </c>
      <c r="C10" s="5" t="s">
        <v>37</v>
      </c>
    </row>
    <row r="11" spans="1:3" ht="20.100000000000001" customHeight="1" x14ac:dyDescent="0.3">
      <c r="A11" s="24">
        <v>8113415003</v>
      </c>
      <c r="B11" s="4" t="s">
        <v>38</v>
      </c>
      <c r="C11" s="5" t="s">
        <v>39</v>
      </c>
    </row>
    <row r="12" spans="1:3" ht="20.100000000000001" customHeight="1" x14ac:dyDescent="0.3">
      <c r="A12" s="24">
        <v>8113110002</v>
      </c>
      <c r="B12" s="4" t="s">
        <v>40</v>
      </c>
      <c r="C12" s="5" t="s">
        <v>41</v>
      </c>
    </row>
    <row r="13" spans="1:3" ht="20.100000000000001" customHeight="1" x14ac:dyDescent="0.3">
      <c r="A13" s="21">
        <v>8119923151</v>
      </c>
      <c r="B13" s="22" t="s">
        <v>42</v>
      </c>
      <c r="C13" s="23" t="s">
        <v>43</v>
      </c>
    </row>
    <row r="14" spans="1:3" ht="20.100000000000001" customHeight="1" x14ac:dyDescent="0.3">
      <c r="A14" s="24">
        <v>8110300002</v>
      </c>
      <c r="B14" s="4" t="s">
        <v>44</v>
      </c>
      <c r="C14" s="5" t="s">
        <v>45</v>
      </c>
    </row>
    <row r="15" spans="1:3" ht="20.100000000000001" customHeight="1" x14ac:dyDescent="0.3">
      <c r="A15" s="24">
        <v>8119923190</v>
      </c>
      <c r="B15" s="4" t="s">
        <v>46</v>
      </c>
      <c r="C15" s="5" t="s">
        <v>47</v>
      </c>
    </row>
    <row r="16" spans="1:3" ht="20.100000000000001" customHeight="1" x14ac:dyDescent="0.3">
      <c r="A16" s="21">
        <v>8110166002</v>
      </c>
      <c r="B16" s="22" t="s">
        <v>48</v>
      </c>
      <c r="C16" s="23" t="s">
        <v>49</v>
      </c>
    </row>
    <row r="17" spans="1:3" ht="20.100000000000001" customHeight="1" x14ac:dyDescent="0.3">
      <c r="A17" s="24">
        <v>8110104014</v>
      </c>
      <c r="B17" s="4" t="s">
        <v>50</v>
      </c>
      <c r="C17" s="5" t="s">
        <v>51</v>
      </c>
    </row>
    <row r="18" spans="1:3" ht="20.100000000000001" customHeight="1" x14ac:dyDescent="0.3">
      <c r="A18" s="24">
        <v>8113033003</v>
      </c>
      <c r="B18" s="4" t="s">
        <v>52</v>
      </c>
      <c r="C18" s="5" t="s">
        <v>34</v>
      </c>
    </row>
    <row r="19" spans="1:3" ht="20.100000000000001" customHeight="1" x14ac:dyDescent="0.3">
      <c r="A19" s="24">
        <v>8110100005</v>
      </c>
      <c r="B19" s="4" t="s">
        <v>53</v>
      </c>
      <c r="C19" s="5" t="s">
        <v>54</v>
      </c>
    </row>
    <row r="20" spans="1:3" ht="20.100000000000001" customHeight="1" x14ac:dyDescent="0.3">
      <c r="A20" s="24">
        <v>8110100001</v>
      </c>
      <c r="B20" s="4" t="s">
        <v>55</v>
      </c>
      <c r="C20" s="5" t="s">
        <v>56</v>
      </c>
    </row>
    <row r="21" spans="1:3" ht="20.100000000000001" customHeight="1" x14ac:dyDescent="0.3">
      <c r="A21" s="24">
        <v>8110104019</v>
      </c>
      <c r="B21" s="4" t="s">
        <v>57</v>
      </c>
      <c r="C21" s="5" t="s">
        <v>30</v>
      </c>
    </row>
    <row r="22" spans="1:3" ht="20.100000000000001" customHeight="1" x14ac:dyDescent="0.3">
      <c r="A22" s="24">
        <v>8113493012</v>
      </c>
      <c r="B22" s="4" t="s">
        <v>58</v>
      </c>
      <c r="C22" s="5" t="s">
        <v>59</v>
      </c>
    </row>
    <row r="23" spans="1:3" ht="20.100000000000001" customHeight="1" x14ac:dyDescent="0.3">
      <c r="A23" s="21">
        <v>8110166001</v>
      </c>
      <c r="B23" s="22" t="s">
        <v>60</v>
      </c>
      <c r="C23" s="23" t="s">
        <v>49</v>
      </c>
    </row>
    <row r="24" spans="1:3" ht="20.100000000000001" customHeight="1" x14ac:dyDescent="0.3">
      <c r="A24" s="24">
        <v>8119923119</v>
      </c>
      <c r="B24" s="4" t="s">
        <v>61</v>
      </c>
      <c r="C24" s="5" t="s">
        <v>62</v>
      </c>
    </row>
    <row r="25" spans="1:3" ht="20.100000000000001" customHeight="1" x14ac:dyDescent="0.3">
      <c r="A25" s="21">
        <v>8110300006</v>
      </c>
      <c r="B25" s="22" t="s">
        <v>63</v>
      </c>
      <c r="C25" s="23" t="s">
        <v>54</v>
      </c>
    </row>
    <row r="26" spans="1:3" ht="20.100000000000001" customHeight="1" x14ac:dyDescent="0.3">
      <c r="A26" s="24">
        <v>8110103009</v>
      </c>
      <c r="B26" s="4" t="s">
        <v>64</v>
      </c>
      <c r="C26" s="5" t="s">
        <v>65</v>
      </c>
    </row>
    <row r="27" spans="1:3" ht="20.100000000000001" customHeight="1" x14ac:dyDescent="0.3">
      <c r="A27" s="24">
        <v>8119923108</v>
      </c>
      <c r="B27" s="4" t="s">
        <v>66</v>
      </c>
      <c r="C27" s="5" t="s">
        <v>43</v>
      </c>
    </row>
    <row r="28" spans="1:3" ht="20.100000000000001" customHeight="1" x14ac:dyDescent="0.3">
      <c r="A28" s="24">
        <v>8110104010</v>
      </c>
      <c r="B28" s="4" t="s">
        <v>67</v>
      </c>
      <c r="C28" s="5" t="s">
        <v>68</v>
      </c>
    </row>
    <row r="29" spans="1:3" ht="20.100000000000001" customHeight="1" x14ac:dyDescent="0.3">
      <c r="A29" s="24">
        <v>8110166003</v>
      </c>
      <c r="B29" s="4" t="s">
        <v>69</v>
      </c>
      <c r="C29" s="5" t="s">
        <v>68</v>
      </c>
    </row>
    <row r="30" spans="1:3" ht="20.100000000000001" customHeight="1" x14ac:dyDescent="0.3">
      <c r="A30" s="24">
        <v>8110300008</v>
      </c>
      <c r="B30" s="4" t="s">
        <v>70</v>
      </c>
      <c r="C30" s="5" t="s">
        <v>71</v>
      </c>
    </row>
    <row r="31" spans="1:3" ht="20.100000000000001" customHeight="1" x14ac:dyDescent="0.3">
      <c r="A31" s="24">
        <v>8110100003</v>
      </c>
      <c r="B31" s="4" t="s">
        <v>72</v>
      </c>
      <c r="C31" s="5" t="s">
        <v>32</v>
      </c>
    </row>
    <row r="32" spans="1:3" ht="20.100000000000001" customHeight="1" x14ac:dyDescent="0.3">
      <c r="A32" s="24">
        <v>8110100019</v>
      </c>
      <c r="B32" s="4" t="s">
        <v>73</v>
      </c>
      <c r="C32" s="5" t="s">
        <v>28</v>
      </c>
    </row>
    <row r="33" spans="1:3" ht="20.100000000000001" customHeight="1" x14ac:dyDescent="0.3">
      <c r="A33" s="24">
        <v>8110104013</v>
      </c>
      <c r="B33" s="4" t="s">
        <v>74</v>
      </c>
      <c r="C33" s="5" t="s">
        <v>75</v>
      </c>
    </row>
    <row r="34" spans="1:3" ht="20.100000000000001" customHeight="1" x14ac:dyDescent="0.3">
      <c r="A34" s="24">
        <v>8119923208</v>
      </c>
      <c r="B34" s="4" t="s">
        <v>76</v>
      </c>
      <c r="C34" s="5" t="s">
        <v>77</v>
      </c>
    </row>
    <row r="35" spans="1:3" ht="20.100000000000001" customHeight="1" x14ac:dyDescent="0.3">
      <c r="A35" s="21">
        <v>8110100016</v>
      </c>
      <c r="B35" s="22" t="s">
        <v>78</v>
      </c>
      <c r="C35" s="23" t="s">
        <v>59</v>
      </c>
    </row>
    <row r="36" spans="1:3" ht="20.100000000000001" customHeight="1" x14ac:dyDescent="0.3">
      <c r="A36" s="24">
        <v>8110100025</v>
      </c>
      <c r="B36" s="4" t="s">
        <v>79</v>
      </c>
      <c r="C36" s="5" t="s">
        <v>80</v>
      </c>
    </row>
    <row r="37" spans="1:3" ht="20.100000000000001" customHeight="1" x14ac:dyDescent="0.3">
      <c r="A37" s="24">
        <v>8119923116</v>
      </c>
      <c r="B37" s="4" t="s">
        <v>81</v>
      </c>
      <c r="C37" s="5" t="s">
        <v>47</v>
      </c>
    </row>
    <row r="38" spans="1:3" ht="20.100000000000001" customHeight="1" x14ac:dyDescent="0.3">
      <c r="A38" s="24">
        <v>8110100017</v>
      </c>
      <c r="B38" s="4" t="s">
        <v>82</v>
      </c>
      <c r="C38" s="5" t="s">
        <v>54</v>
      </c>
    </row>
    <row r="39" spans="1:3" ht="20.100000000000001" customHeight="1" x14ac:dyDescent="0.3">
      <c r="A39" s="24">
        <v>8119923206</v>
      </c>
      <c r="B39" s="4" t="s">
        <v>83</v>
      </c>
      <c r="C39" s="5" t="s">
        <v>49</v>
      </c>
    </row>
    <row r="40" spans="1:3" ht="20.100000000000001" customHeight="1" x14ac:dyDescent="0.3">
      <c r="A40" s="24">
        <v>8119923137</v>
      </c>
      <c r="B40" s="4" t="s">
        <v>84</v>
      </c>
      <c r="C40" s="5" t="s">
        <v>47</v>
      </c>
    </row>
    <row r="41" spans="1:3" ht="20.100000000000001" customHeight="1" x14ac:dyDescent="0.3">
      <c r="A41" s="24">
        <v>8113493002</v>
      </c>
      <c r="B41" s="4" t="s">
        <v>85</v>
      </c>
      <c r="C41" s="5" t="s">
        <v>34</v>
      </c>
    </row>
    <row r="42" spans="1:3" ht="20.100000000000001" customHeight="1" x14ac:dyDescent="0.3">
      <c r="A42" s="24">
        <v>8119923171</v>
      </c>
      <c r="B42" s="4" t="s">
        <v>86</v>
      </c>
      <c r="C42" s="5" t="s">
        <v>32</v>
      </c>
    </row>
    <row r="43" spans="1:3" ht="20.100000000000001" customHeight="1" x14ac:dyDescent="0.3">
      <c r="A43" s="24">
        <v>8110102013</v>
      </c>
      <c r="B43" s="4" t="s">
        <v>87</v>
      </c>
      <c r="C43" s="5" t="s">
        <v>32</v>
      </c>
    </row>
    <row r="44" spans="1:3" ht="20.100000000000001" customHeight="1" x14ac:dyDescent="0.3">
      <c r="A44" s="24">
        <v>8119923146</v>
      </c>
      <c r="B44" s="4" t="s">
        <v>88</v>
      </c>
      <c r="C44" s="5" t="s">
        <v>34</v>
      </c>
    </row>
    <row r="45" spans="1:3" ht="20.100000000000001" customHeight="1" x14ac:dyDescent="0.3">
      <c r="A45" s="24">
        <v>8110104018</v>
      </c>
      <c r="B45" s="4" t="s">
        <v>89</v>
      </c>
      <c r="C45" s="5" t="s">
        <v>49</v>
      </c>
    </row>
    <row r="46" spans="1:3" ht="20.100000000000001" customHeight="1" x14ac:dyDescent="0.3">
      <c r="A46" s="24">
        <v>8110100006</v>
      </c>
      <c r="B46" s="4" t="s">
        <v>90</v>
      </c>
      <c r="C46" s="5" t="s">
        <v>32</v>
      </c>
    </row>
    <row r="47" spans="1:3" ht="20.100000000000001" customHeight="1" x14ac:dyDescent="0.3">
      <c r="A47" s="24">
        <v>8113033004</v>
      </c>
      <c r="B47" s="4" t="s">
        <v>91</v>
      </c>
      <c r="C47" s="5" t="s">
        <v>80</v>
      </c>
    </row>
    <row r="48" spans="1:3" ht="20.100000000000001" customHeight="1" x14ac:dyDescent="0.3">
      <c r="A48" s="24">
        <v>8110104017</v>
      </c>
      <c r="B48" s="4" t="s">
        <v>92</v>
      </c>
      <c r="C48" s="5" t="s">
        <v>32</v>
      </c>
    </row>
    <row r="49" spans="1:3" ht="20.100000000000001" customHeight="1" x14ac:dyDescent="0.3">
      <c r="A49" s="24">
        <v>8110102004</v>
      </c>
      <c r="B49" s="4" t="s">
        <v>93</v>
      </c>
      <c r="C49" s="5" t="s">
        <v>32</v>
      </c>
    </row>
    <row r="50" spans="1:3" ht="20.100000000000001" customHeight="1" x14ac:dyDescent="0.3">
      <c r="A50" s="21">
        <v>8113415006</v>
      </c>
      <c r="B50" s="22" t="s">
        <v>94</v>
      </c>
      <c r="C50" s="23" t="s">
        <v>39</v>
      </c>
    </row>
    <row r="51" spans="1:3" ht="20.100000000000001" customHeight="1" x14ac:dyDescent="0.3">
      <c r="A51" s="24">
        <v>8110100007</v>
      </c>
      <c r="B51" s="4" t="s">
        <v>95</v>
      </c>
      <c r="C51" s="5" t="s">
        <v>54</v>
      </c>
    </row>
    <row r="52" spans="1:3" ht="20.100000000000001" customHeight="1" x14ac:dyDescent="0.3">
      <c r="A52" s="24">
        <v>8110104005</v>
      </c>
      <c r="B52" s="4" t="s">
        <v>96</v>
      </c>
      <c r="C52" s="5" t="s">
        <v>97</v>
      </c>
    </row>
    <row r="53" spans="1:3" ht="20.100000000000001" customHeight="1" x14ac:dyDescent="0.3">
      <c r="A53" s="24">
        <v>8110102010</v>
      </c>
      <c r="B53" s="4" t="s">
        <v>98</v>
      </c>
      <c r="C53" s="5" t="s">
        <v>32</v>
      </c>
    </row>
    <row r="54" spans="1:3" ht="20.100000000000001" customHeight="1" x14ac:dyDescent="0.3">
      <c r="A54" s="24">
        <v>8119923150</v>
      </c>
      <c r="B54" s="4" t="s">
        <v>99</v>
      </c>
      <c r="C54" s="5" t="s">
        <v>100</v>
      </c>
    </row>
    <row r="55" spans="1:3" ht="20.100000000000001" customHeight="1" x14ac:dyDescent="0.3">
      <c r="A55" s="24">
        <v>8110100030</v>
      </c>
      <c r="B55" s="4" t="s">
        <v>101</v>
      </c>
      <c r="C55" s="5" t="s">
        <v>102</v>
      </c>
    </row>
    <row r="56" spans="1:3" ht="20.100000000000001" customHeight="1" x14ac:dyDescent="0.3">
      <c r="A56" s="24">
        <v>8110104024</v>
      </c>
      <c r="B56" s="4" t="s">
        <v>103</v>
      </c>
      <c r="C56" s="5" t="s">
        <v>49</v>
      </c>
    </row>
    <row r="57" spans="1:3" ht="20.100000000000001" customHeight="1" x14ac:dyDescent="0.3">
      <c r="A57" s="21">
        <v>8110300016</v>
      </c>
      <c r="B57" s="22" t="s">
        <v>104</v>
      </c>
      <c r="C57" s="23" t="s">
        <v>54</v>
      </c>
    </row>
    <row r="58" spans="1:3" ht="20.100000000000001" customHeight="1" x14ac:dyDescent="0.3">
      <c r="A58" s="24">
        <v>8110104015</v>
      </c>
      <c r="B58" s="4" t="s">
        <v>105</v>
      </c>
      <c r="C58" s="5" t="s">
        <v>106</v>
      </c>
    </row>
    <row r="59" spans="1:3" ht="20.100000000000001" customHeight="1" x14ac:dyDescent="0.3">
      <c r="A59" s="24">
        <v>8110104023</v>
      </c>
      <c r="B59" s="4" t="s">
        <v>105</v>
      </c>
      <c r="C59" s="5" t="s">
        <v>106</v>
      </c>
    </row>
    <row r="60" spans="1:3" ht="20.100000000000001" customHeight="1" x14ac:dyDescent="0.3">
      <c r="A60" s="24">
        <v>8110103018</v>
      </c>
      <c r="B60" s="4" t="s">
        <v>107</v>
      </c>
      <c r="C60" s="5" t="s">
        <v>49</v>
      </c>
    </row>
    <row r="61" spans="1:3" ht="20.100000000000001" customHeight="1" x14ac:dyDescent="0.3">
      <c r="A61" s="24">
        <v>8113015002</v>
      </c>
      <c r="B61" s="4" t="s">
        <v>108</v>
      </c>
      <c r="C61" s="5" t="s">
        <v>41</v>
      </c>
    </row>
    <row r="62" spans="1:3" ht="20.100000000000001" customHeight="1" x14ac:dyDescent="0.3">
      <c r="A62" s="21">
        <v>8119923135</v>
      </c>
      <c r="B62" s="22" t="s">
        <v>109</v>
      </c>
      <c r="C62" s="23" t="s">
        <v>43</v>
      </c>
    </row>
    <row r="63" spans="1:3" ht="20.100000000000001" customHeight="1" x14ac:dyDescent="0.3">
      <c r="A63" s="21">
        <v>8113493003</v>
      </c>
      <c r="B63" s="22" t="s">
        <v>110</v>
      </c>
      <c r="C63" s="23" t="s">
        <v>34</v>
      </c>
    </row>
    <row r="64" spans="1:3" ht="20.100000000000001" customHeight="1" x14ac:dyDescent="0.3">
      <c r="A64" s="21">
        <v>8110104022</v>
      </c>
      <c r="B64" s="22" t="s">
        <v>111</v>
      </c>
      <c r="C64" s="23" t="s">
        <v>32</v>
      </c>
    </row>
    <row r="65" spans="1:3" ht="20.100000000000001" customHeight="1" x14ac:dyDescent="0.3">
      <c r="A65" s="24">
        <v>8110100004</v>
      </c>
      <c r="B65" s="4" t="s">
        <v>112</v>
      </c>
      <c r="C65" s="5" t="s">
        <v>32</v>
      </c>
    </row>
    <row r="66" spans="1:3" ht="20.100000000000001" customHeight="1" x14ac:dyDescent="0.3">
      <c r="A66" s="24">
        <v>8119923145</v>
      </c>
      <c r="B66" s="4" t="s">
        <v>113</v>
      </c>
      <c r="C66" s="5" t="s">
        <v>114</v>
      </c>
    </row>
    <row r="67" spans="1:3" ht="20.100000000000001" customHeight="1" x14ac:dyDescent="0.3">
      <c r="A67" s="24">
        <v>8110104007</v>
      </c>
      <c r="B67" s="4" t="s">
        <v>115</v>
      </c>
      <c r="C67" s="5" t="s">
        <v>49</v>
      </c>
    </row>
    <row r="68" spans="1:3" ht="20.100000000000001" customHeight="1" x14ac:dyDescent="0.3">
      <c r="A68" s="24">
        <v>8110104016</v>
      </c>
      <c r="B68" s="4" t="s">
        <v>116</v>
      </c>
      <c r="C68" s="5" t="s">
        <v>117</v>
      </c>
    </row>
    <row r="69" spans="1:3" ht="20.100000000000001" customHeight="1" x14ac:dyDescent="0.3">
      <c r="A69" s="24">
        <v>8110105004</v>
      </c>
      <c r="B69" s="4" t="s">
        <v>118</v>
      </c>
      <c r="C69" s="5" t="s">
        <v>119</v>
      </c>
    </row>
    <row r="70" spans="1:3" ht="20.100000000000001" customHeight="1" x14ac:dyDescent="0.3">
      <c r="A70" s="21">
        <v>8110105008</v>
      </c>
      <c r="B70" s="22" t="s">
        <v>120</v>
      </c>
      <c r="C70" s="23" t="s">
        <v>121</v>
      </c>
    </row>
    <row r="71" spans="1:3" ht="20.100000000000001" customHeight="1" x14ac:dyDescent="0.3">
      <c r="A71" s="21">
        <v>8110100002</v>
      </c>
      <c r="B71" s="22" t="s">
        <v>122</v>
      </c>
      <c r="C71" s="23" t="s">
        <v>54</v>
      </c>
    </row>
    <row r="72" spans="1:3" ht="20.100000000000001" customHeight="1" x14ac:dyDescent="0.3">
      <c r="A72" s="21">
        <v>8110103019</v>
      </c>
      <c r="B72" s="22" t="s">
        <v>123</v>
      </c>
      <c r="C72" s="23" t="s">
        <v>124</v>
      </c>
    </row>
    <row r="73" spans="1:3" ht="20.100000000000001" customHeight="1" x14ac:dyDescent="0.3">
      <c r="A73" s="24">
        <v>8110104001</v>
      </c>
      <c r="B73" s="4" t="s">
        <v>125</v>
      </c>
      <c r="C73" s="5" t="s">
        <v>65</v>
      </c>
    </row>
    <row r="74" spans="1:3" ht="20.100000000000001" customHeight="1" x14ac:dyDescent="0.3">
      <c r="A74" s="24">
        <v>8110102008</v>
      </c>
      <c r="B74" s="4" t="s">
        <v>126</v>
      </c>
      <c r="C74" s="5" t="s">
        <v>32</v>
      </c>
    </row>
    <row r="75" spans="1:3" ht="20.100000000000001" customHeight="1" x14ac:dyDescent="0.3">
      <c r="A75" s="24">
        <v>8110300003</v>
      </c>
      <c r="B75" s="4" t="s">
        <v>127</v>
      </c>
      <c r="C75" s="5" t="s">
        <v>54</v>
      </c>
    </row>
    <row r="76" spans="1:3" ht="20.100000000000001" customHeight="1" x14ac:dyDescent="0.3">
      <c r="A76" s="24">
        <v>8110104012</v>
      </c>
      <c r="B76" s="4" t="s">
        <v>128</v>
      </c>
      <c r="C76" s="5" t="s">
        <v>49</v>
      </c>
    </row>
    <row r="77" spans="1:3" ht="20.100000000000001" customHeight="1" x14ac:dyDescent="0.3">
      <c r="A77" s="24">
        <v>8113033501</v>
      </c>
      <c r="B77" s="4" t="s">
        <v>129</v>
      </c>
      <c r="C77" s="5" t="s">
        <v>80</v>
      </c>
    </row>
    <row r="78" spans="1:3" ht="20.100000000000001" customHeight="1" x14ac:dyDescent="0.3">
      <c r="A78" s="24">
        <v>8110100018</v>
      </c>
      <c r="B78" s="4" t="s">
        <v>130</v>
      </c>
      <c r="C78" s="5" t="s">
        <v>80</v>
      </c>
    </row>
    <row r="79" spans="1:3" ht="20.100000000000001" customHeight="1" x14ac:dyDescent="0.3">
      <c r="A79" s="24">
        <v>8110104025</v>
      </c>
      <c r="B79" s="4" t="s">
        <v>131</v>
      </c>
      <c r="C79" s="5" t="s">
        <v>49</v>
      </c>
    </row>
    <row r="80" spans="1:3" ht="20.100000000000001" customHeight="1" x14ac:dyDescent="0.3">
      <c r="A80" s="24">
        <v>8119923152</v>
      </c>
      <c r="B80" s="4" t="s">
        <v>132</v>
      </c>
      <c r="C80" s="5" t="s">
        <v>133</v>
      </c>
    </row>
    <row r="81" spans="1:3" ht="20.100000000000001" customHeight="1" x14ac:dyDescent="0.3">
      <c r="A81" s="21">
        <v>8110100032</v>
      </c>
      <c r="B81" s="22" t="s">
        <v>134</v>
      </c>
      <c r="C81" s="23" t="s">
        <v>102</v>
      </c>
    </row>
    <row r="82" spans="1:3" ht="20.100000000000001" customHeight="1" x14ac:dyDescent="0.3">
      <c r="A82" s="24">
        <v>8110103008</v>
      </c>
      <c r="B82" s="4" t="s">
        <v>135</v>
      </c>
      <c r="C82" s="5" t="s">
        <v>49</v>
      </c>
    </row>
    <row r="83" spans="1:3" ht="20.100000000000001" customHeight="1" x14ac:dyDescent="0.3">
      <c r="A83" s="24">
        <v>8113015009</v>
      </c>
      <c r="B83" s="4" t="s">
        <v>136</v>
      </c>
      <c r="C83" s="5" t="s">
        <v>43</v>
      </c>
    </row>
    <row r="84" spans="1:3" ht="20.100000000000001" customHeight="1" x14ac:dyDescent="0.3">
      <c r="A84" s="21">
        <v>8110103002</v>
      </c>
      <c r="B84" s="22" t="s">
        <v>137</v>
      </c>
      <c r="C84" s="23" t="s">
        <v>138</v>
      </c>
    </row>
    <row r="85" spans="1:3" ht="20.100000000000001" customHeight="1" x14ac:dyDescent="0.3">
      <c r="A85" s="21">
        <v>8110103022</v>
      </c>
      <c r="B85" s="22" t="s">
        <v>139</v>
      </c>
      <c r="C85" s="23" t="s">
        <v>49</v>
      </c>
    </row>
    <row r="86" spans="1:3" ht="20.100000000000001" customHeight="1" x14ac:dyDescent="0.3">
      <c r="A86" s="24">
        <v>8110300010</v>
      </c>
      <c r="B86" s="4" t="s">
        <v>140</v>
      </c>
      <c r="C86" s="5" t="s">
        <v>54</v>
      </c>
    </row>
    <row r="87" spans="1:3" ht="20.100000000000001" customHeight="1" x14ac:dyDescent="0.3">
      <c r="A87" s="24">
        <v>8110103004</v>
      </c>
      <c r="B87" s="4" t="s">
        <v>141</v>
      </c>
      <c r="C87" s="5" t="s">
        <v>106</v>
      </c>
    </row>
    <row r="88" spans="1:3" ht="20.100000000000001" customHeight="1" x14ac:dyDescent="0.3">
      <c r="A88" s="24">
        <v>8119923144</v>
      </c>
      <c r="B88" s="4" t="s">
        <v>142</v>
      </c>
      <c r="C88" s="5" t="s">
        <v>143</v>
      </c>
    </row>
  </sheetData>
  <mergeCells count="2">
    <mergeCell ref="A1:C1"/>
    <mergeCell ref="A2:C2"/>
  </mergeCells>
  <pageMargins left="0.75" right="0.75" top="1" bottom="1" header="0.511811023622047" footer="0.511811023622047"/>
  <pageSetup paperSize="9" orientation="landscape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7"/>
  <sheetViews>
    <sheetView zoomScaleNormal="100" workbookViewId="0"/>
  </sheetViews>
  <sheetFormatPr baseColWidth="10" defaultColWidth="8.6640625" defaultRowHeight="14.4" x14ac:dyDescent="0.3"/>
  <cols>
    <col min="7" max="7" width="23" customWidth="1"/>
    <col min="8" max="8" width="18" customWidth="1"/>
  </cols>
  <sheetData>
    <row r="1" spans="1:10" ht="14.25" customHeight="1" x14ac:dyDescent="0.3">
      <c r="A1" s="6" t="s">
        <v>6</v>
      </c>
      <c r="B1" s="6" t="s">
        <v>144</v>
      </c>
      <c r="C1" s="6" t="s">
        <v>145</v>
      </c>
      <c r="D1" s="6" t="s">
        <v>146</v>
      </c>
      <c r="E1" s="6" t="s">
        <v>147</v>
      </c>
      <c r="F1" s="6" t="s">
        <v>148</v>
      </c>
      <c r="G1" s="6" t="s">
        <v>149</v>
      </c>
      <c r="H1" s="6" t="s">
        <v>150</v>
      </c>
      <c r="I1" s="6" t="s">
        <v>151</v>
      </c>
      <c r="J1" s="6" t="s">
        <v>152</v>
      </c>
    </row>
    <row r="2" spans="1:10" ht="14.25" customHeight="1" x14ac:dyDescent="0.3">
      <c r="A2" t="s">
        <v>9</v>
      </c>
      <c r="B2" t="s">
        <v>10</v>
      </c>
      <c r="C2" t="s">
        <v>153</v>
      </c>
      <c r="D2" s="14">
        <v>57</v>
      </c>
      <c r="E2" t="s">
        <v>10</v>
      </c>
      <c r="F2" s="14">
        <v>81</v>
      </c>
      <c r="G2" s="7" t="s">
        <v>32</v>
      </c>
      <c r="H2" s="13">
        <v>120</v>
      </c>
      <c r="I2" t="s">
        <v>154</v>
      </c>
      <c r="J2" t="s">
        <v>155</v>
      </c>
    </row>
    <row r="3" spans="1:10" ht="14.25" customHeight="1" x14ac:dyDescent="0.3">
      <c r="A3" t="s">
        <v>156</v>
      </c>
      <c r="B3" t="s">
        <v>11</v>
      </c>
      <c r="C3" t="s">
        <v>157</v>
      </c>
      <c r="D3" s="14">
        <v>98</v>
      </c>
      <c r="E3" t="s">
        <v>11</v>
      </c>
      <c r="F3" s="14">
        <v>253</v>
      </c>
      <c r="G3" s="7" t="s">
        <v>49</v>
      </c>
      <c r="H3" s="13">
        <v>90</v>
      </c>
      <c r="I3" t="s">
        <v>158</v>
      </c>
      <c r="J3" t="s">
        <v>30</v>
      </c>
    </row>
    <row r="4" spans="1:10" ht="14.25" customHeight="1" x14ac:dyDescent="0.3">
      <c r="C4" t="s">
        <v>159</v>
      </c>
      <c r="D4" s="14">
        <v>87</v>
      </c>
      <c r="G4" s="7" t="s">
        <v>54</v>
      </c>
      <c r="H4" s="13">
        <v>77</v>
      </c>
    </row>
    <row r="5" spans="1:10" ht="14.25" customHeight="1" x14ac:dyDescent="0.3">
      <c r="C5" t="s">
        <v>160</v>
      </c>
      <c r="D5" s="14">
        <v>71</v>
      </c>
      <c r="G5" s="7" t="s">
        <v>34</v>
      </c>
      <c r="H5" s="13">
        <v>53</v>
      </c>
    </row>
    <row r="6" spans="1:10" ht="14.25" customHeight="1" x14ac:dyDescent="0.3">
      <c r="C6" t="s">
        <v>161</v>
      </c>
      <c r="D6" s="14">
        <v>21</v>
      </c>
      <c r="G6" s="7" t="s">
        <v>43</v>
      </c>
      <c r="H6" s="13">
        <v>29</v>
      </c>
    </row>
    <row r="7" spans="1:10" ht="14.25" customHeight="1" x14ac:dyDescent="0.3">
      <c r="G7" s="7" t="s">
        <v>47</v>
      </c>
      <c r="H7" s="13">
        <v>26</v>
      </c>
    </row>
    <row r="8" spans="1:10" ht="14.25" customHeight="1" x14ac:dyDescent="0.3">
      <c r="G8" s="7" t="s">
        <v>117</v>
      </c>
      <c r="H8" s="13">
        <v>25</v>
      </c>
    </row>
    <row r="9" spans="1:10" x14ac:dyDescent="0.3">
      <c r="G9" s="7" t="s">
        <v>106</v>
      </c>
      <c r="H9" s="13">
        <v>20</v>
      </c>
    </row>
    <row r="10" spans="1:10" x14ac:dyDescent="0.3">
      <c r="G10" s="7" t="s">
        <v>162</v>
      </c>
      <c r="H10" s="13">
        <v>17</v>
      </c>
    </row>
    <row r="11" spans="1:10" x14ac:dyDescent="0.3">
      <c r="G11" s="7" t="s">
        <v>39</v>
      </c>
      <c r="H11" s="13">
        <v>10</v>
      </c>
    </row>
    <row r="12" spans="1:10" x14ac:dyDescent="0.3">
      <c r="G12" s="7" t="s">
        <v>102</v>
      </c>
      <c r="H12" s="13">
        <v>9</v>
      </c>
    </row>
    <row r="13" spans="1:10" x14ac:dyDescent="0.3">
      <c r="G13" s="7" t="s">
        <v>121</v>
      </c>
      <c r="H13" s="13">
        <v>7</v>
      </c>
    </row>
    <row r="14" spans="1:10" x14ac:dyDescent="0.3">
      <c r="G14" s="7" t="s">
        <v>163</v>
      </c>
      <c r="H14" s="13">
        <v>3</v>
      </c>
    </row>
    <row r="15" spans="1:10" x14ac:dyDescent="0.3">
      <c r="G15" s="7" t="s">
        <v>164</v>
      </c>
      <c r="H15" s="13">
        <v>3</v>
      </c>
    </row>
    <row r="16" spans="1:10" x14ac:dyDescent="0.3">
      <c r="G16" t="s">
        <v>165</v>
      </c>
      <c r="H16" s="14">
        <v>3</v>
      </c>
    </row>
    <row r="17" spans="7:8" x14ac:dyDescent="0.3">
      <c r="G17" t="s">
        <v>166</v>
      </c>
      <c r="H17" s="14">
        <v>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Planning chasse</vt:lpstr>
      <vt:lpstr>Tableau de bord</vt:lpstr>
      <vt:lpstr>Correspondance territoires</vt:lpstr>
      <vt:lpstr>Listes</vt:lpstr>
      <vt:lpstr>'Planning chasse'!Impression_des_titres</vt:lpstr>
      <vt:lpstr>'Correspondance territoires'!Zone_d_impression</vt:lpstr>
      <vt:lpstr>'Planning chasse'!Zone_d_impression</vt:lpstr>
      <vt:lpstr>'Tableau de bord'!Zone_d_impression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JACQUES Nicolas</dc:creator>
  <cp:keywords/>
  <dc:description/>
  <cp:lastModifiedBy>JACQUES Nicolas</cp:lastModifiedBy>
  <cp:revision>0</cp:revision>
  <dcterms:created xsi:type="dcterms:W3CDTF">2026-10-02T09:58:42Z</dcterms:created>
  <dcterms:modified xsi:type="dcterms:W3CDTF">2026-10-02T10:07:11Z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2026-10-02T10:01:01Z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03592282-6f87-4f40-9bdc-25137f12d44a</vt:lpwstr>
  </property>
  <property fmtid="{D5CDD505-2E9C-101B-9397-08002B2CF9AE}" pid="8" name="MSIP_Label_97a477d1-147d-4e34-b5e3-7b26d2f44870_ContentBits">
    <vt:lpwstr>0</vt:lpwstr>
  </property>
  <property fmtid="{D5CDD505-2E9C-101B-9397-08002B2CF9AE}" pid="9" name="MSIP_Label_97a477d1-147d-4e34-b5e3-7b26d2f44870_Tag">
    <vt:lpwstr>10, 3, 0, 2</vt:lpwstr>
  </property>
</Properties>
</file>